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115" windowHeight="7965" activeTab="4"/>
  </bookViews>
  <sheets>
    <sheet name="INDIVIDUALES" sheetId="1" r:id="rId1"/>
    <sheet name="PAREJAS" sheetId="2" r:id="rId2"/>
    <sheet name="CONJUNTOS" sheetId="3" r:id="rId3"/>
    <sheet name="CLASIFICACION" sheetId="4" r:id="rId4"/>
    <sheet name="RANKING" sheetId="5" r:id="rId5"/>
  </sheets>
  <definedNames/>
  <calcPr fullCalcOnLoad="1"/>
</workbook>
</file>

<file path=xl/sharedStrings.xml><?xml version="1.0" encoding="utf-8"?>
<sst xmlns="http://schemas.openxmlformats.org/spreadsheetml/2006/main" count="962" uniqueCount="162">
  <si>
    <t>TABULACIÓN</t>
  </si>
  <si>
    <t>INDIVIDUALES JUVENIL FEMENINO SERIE C</t>
  </si>
  <si>
    <t>NOMBRE Y CLUB</t>
  </si>
  <si>
    <t>JUEZ 1</t>
  </si>
  <si>
    <t>JUEZ 2</t>
  </si>
  <si>
    <t>JUEZ 3</t>
  </si>
  <si>
    <t>JUEZ 4</t>
  </si>
  <si>
    <t>JUEZ 5</t>
  </si>
  <si>
    <t>SUMA</t>
  </si>
  <si>
    <t>TOTAL</t>
  </si>
  <si>
    <t>MEDIA</t>
  </si>
  <si>
    <t>PENAL</t>
  </si>
  <si>
    <t>M.T.</t>
  </si>
  <si>
    <t>E.A.</t>
  </si>
  <si>
    <t>MEJORADA DEL CAMPO</t>
  </si>
  <si>
    <t>ALCANAR</t>
  </si>
  <si>
    <t>INDIVIDUALES JUNIOR FEMENINO SERIE C</t>
  </si>
  <si>
    <t>INDIVIDUALES JUVENIL FEMENINO SERIE B</t>
  </si>
  <si>
    <t>ELS ALFACS</t>
  </si>
  <si>
    <t>LA VIE D'ULLDECONA</t>
  </si>
  <si>
    <t>L'HOSPITALET</t>
  </si>
  <si>
    <t>INDIVIDUALES JUNIOR FEMENINO SERIE B</t>
  </si>
  <si>
    <t>L'AMETLLA DE MAR</t>
  </si>
  <si>
    <t>INDIVIDUALES SENIOR FEMENINO SERIE B</t>
  </si>
  <si>
    <t>OPEN CIUTAT D'ALCANAR</t>
  </si>
  <si>
    <t>ALCANAR 17 DE JULIO DE 2011</t>
  </si>
  <si>
    <t>INDIVIDUALES INFANTIL FEMENINO SERIE C</t>
  </si>
  <si>
    <t>INDIVIDUALES BENJAMIN FEMENINO SERIE C</t>
  </si>
  <si>
    <t>INDIVIDUALES CADETE  FEMENINO SERIE C</t>
  </si>
  <si>
    <t>INDIVIDUALES SENIOR FEMENINO SERIE C</t>
  </si>
  <si>
    <t>INDIVIDUALES CADETE  MASCULINO SERIE C</t>
  </si>
  <si>
    <t>INDIVIDUAL BENJAMIN FEMENINO SERIE B</t>
  </si>
  <si>
    <t>INDIVIDUALES INFANTIL FEMENINO SERIE B</t>
  </si>
  <si>
    <t>INDIVIDUALES INFANTIL MASCULINO SERIE B</t>
  </si>
  <si>
    <t>INDIVIDUALES CADETE FEMENINO SERIE B</t>
  </si>
  <si>
    <t>INDIVIDUALES JUVENIL MASCULINO SERIE B</t>
  </si>
  <si>
    <t>INDIVIDUALES JUNIOR MASCULINO SERIE B</t>
  </si>
  <si>
    <t>PAREJAS JUNIOR SERIE B</t>
  </si>
  <si>
    <t>ORDEN DE ACTUACIÓN</t>
  </si>
  <si>
    <t xml:space="preserve">SUMA </t>
  </si>
  <si>
    <t>P.T.</t>
  </si>
  <si>
    <t>NOEMI - IRIS</t>
  </si>
  <si>
    <t>ELENA - CRISTINA</t>
  </si>
  <si>
    <t>SANDRA - PAULA</t>
  </si>
  <si>
    <t>OREDEN DE ACTUACIÓN</t>
  </si>
  <si>
    <t>LOREA - MARC</t>
  </si>
  <si>
    <t>ALCANAR, 17 DE JULIO DE 2011</t>
  </si>
  <si>
    <t>PAREJAS INFANTILES SERIE C</t>
  </si>
  <si>
    <t>PAREJAS JUNIOR SERIE C</t>
  </si>
  <si>
    <t>PAREJAS SENIOR SERIE C</t>
  </si>
  <si>
    <t>PAREJAS INFANTILES SERIE B</t>
  </si>
  <si>
    <t>PAREJAS CADETE SERIE B</t>
  </si>
  <si>
    <t>EQUIPOS JUNIOR</t>
  </si>
  <si>
    <t>EQUIPOS INFANTILES</t>
  </si>
  <si>
    <t>GRUPOS INFANTILES</t>
  </si>
  <si>
    <t>GRUPOS CADETE</t>
  </si>
  <si>
    <t>GRUPOS JUNIOR</t>
  </si>
  <si>
    <t>CLASIFICACIÓN</t>
  </si>
  <si>
    <t>INDIVIDUALES FEMENINO BENJAMIN</t>
  </si>
  <si>
    <t>Nº</t>
  </si>
  <si>
    <t>NOMBRE</t>
  </si>
  <si>
    <t>CLUB</t>
  </si>
  <si>
    <t>PAVLENCIUC, Mirela</t>
  </si>
  <si>
    <t>SOLER, Edit</t>
  </si>
  <si>
    <t>ARIAS, Nayara</t>
  </si>
  <si>
    <t>INDIVIDUALES FEMENINO INFANTIL</t>
  </si>
  <si>
    <t>HERRAIZ, Irene</t>
  </si>
  <si>
    <t>LUPION, Aroa</t>
  </si>
  <si>
    <t>PLA, Maria</t>
  </si>
  <si>
    <t>REVERTER, Laura</t>
  </si>
  <si>
    <t>VALERO, Marta</t>
  </si>
  <si>
    <t>VILA, Laura</t>
  </si>
  <si>
    <t>INDIVIDUALES FEMENINO CADETE</t>
  </si>
  <si>
    <t>CASARUBIO, Merce</t>
  </si>
  <si>
    <t>FERNANDEZ, Iris</t>
  </si>
  <si>
    <t>FORES, Ainoa</t>
  </si>
  <si>
    <t>GONZALEZ, Nerea</t>
  </si>
  <si>
    <t>INDIVIDUALES MASCULINO CADETE</t>
  </si>
  <si>
    <t>IVAN DENIS</t>
  </si>
  <si>
    <t>INDIVIDUALES FEMENINO JUVENIL</t>
  </si>
  <si>
    <t>GARCIA, Idoya</t>
  </si>
  <si>
    <t>PELL, Noemi</t>
  </si>
  <si>
    <t>PEREZ, Rosa</t>
  </si>
  <si>
    <t>INDIVIDUALES FEMENINO JUNIOR</t>
  </si>
  <si>
    <t>GOMEZ, Laia</t>
  </si>
  <si>
    <t>RECIO, Esther</t>
  </si>
  <si>
    <t>INDIVIDUALES FEMENINO SENIOR</t>
  </si>
  <si>
    <t>RUTH MOLLAO</t>
  </si>
  <si>
    <t>SERIE C</t>
  </si>
  <si>
    <t>PAREJAS INFANTILES</t>
  </si>
  <si>
    <t>BEA - MEI</t>
  </si>
  <si>
    <t>IRENE - LAURA</t>
  </si>
  <si>
    <t>MIRUNA - AGUEDA</t>
  </si>
  <si>
    <t>PAREJAS JUNIOR</t>
  </si>
  <si>
    <t>JULIA - ANDREA</t>
  </si>
  <si>
    <t>LAIA - ESTHER</t>
  </si>
  <si>
    <t>PABLO - RAQUEL</t>
  </si>
  <si>
    <t>PAREJAS SENIOR</t>
  </si>
  <si>
    <t>RAQUEL - FANNY</t>
  </si>
  <si>
    <t>SERIE B</t>
  </si>
  <si>
    <t>CASTAÑO, Laura</t>
  </si>
  <si>
    <t>GARCIA, Iris</t>
  </si>
  <si>
    <t>GUTIERREZ, Ainhoa</t>
  </si>
  <si>
    <t>MARTINEZ, Soraya</t>
  </si>
  <si>
    <t>ALVAREZ, Alicia</t>
  </si>
  <si>
    <t>CASANOVA, Ainhoa</t>
  </si>
  <si>
    <t>CURTO, Nuria</t>
  </si>
  <si>
    <t>GASPARIN, Alba</t>
  </si>
  <si>
    <t>MORAS, Patricia</t>
  </si>
  <si>
    <t>PLATON, Iulia</t>
  </si>
  <si>
    <t>SANCHEZ, Ilenia</t>
  </si>
  <si>
    <t>INDIVIDUALES MASCULINO INFANTIL</t>
  </si>
  <si>
    <t>FOGHIS, Raul</t>
  </si>
  <si>
    <t>JURCA, Raul Nicolae</t>
  </si>
  <si>
    <t>PAUN, Cristian</t>
  </si>
  <si>
    <t>INDIVIDUALES MASCULINO JUVENIL</t>
  </si>
  <si>
    <t>FERRE, Marc Jaime</t>
  </si>
  <si>
    <t>URBANO, Alvaro</t>
  </si>
  <si>
    <t>INDIVIDUALES MASCULINO JUNIOR</t>
  </si>
  <si>
    <t>URBANO, Pablo</t>
  </si>
  <si>
    <t>FLORES, Romina</t>
  </si>
  <si>
    <t>GALARZA, Gabriela</t>
  </si>
  <si>
    <t>GARCIA, Helena</t>
  </si>
  <si>
    <t>GARCIA, Tania</t>
  </si>
  <si>
    <t>NAVARRO, Andrea</t>
  </si>
  <si>
    <t>SUECA, Raquel</t>
  </si>
  <si>
    <t>TOMEY, Selena</t>
  </si>
  <si>
    <t>URBANO, Montserrat</t>
  </si>
  <si>
    <t>BOSCH, Cinta Fatima</t>
  </si>
  <si>
    <t>CORO, Mª Isabel</t>
  </si>
  <si>
    <t>DANCIU, Diana Elena</t>
  </si>
  <si>
    <t>FLORES, Melanie</t>
  </si>
  <si>
    <t>LUIS, Mayra Estefania</t>
  </si>
  <si>
    <t>MACIAS, Emilce</t>
  </si>
  <si>
    <t>MEDINA, Camila</t>
  </si>
  <si>
    <t>SANCHEZ, Irene</t>
  </si>
  <si>
    <t>SERRANO, Isabel</t>
  </si>
  <si>
    <t>LUIS, Sofia Jazmín</t>
  </si>
  <si>
    <t>PASCA, Andrea Georgina</t>
  </si>
  <si>
    <t>DIEZ, Mª Victoria</t>
  </si>
  <si>
    <t>REVERTER, Gemma</t>
  </si>
  <si>
    <t>AINOA - PATRICIA</t>
  </si>
  <si>
    <t>ALBA - ILENIA</t>
  </si>
  <si>
    <t>PAREJAS CADETE</t>
  </si>
  <si>
    <t>MERITXELL - ANDREA</t>
  </si>
  <si>
    <t>NURIA - SELENE</t>
  </si>
  <si>
    <t>ANA MARIA - DENISA</t>
  </si>
  <si>
    <t>LA VIE</t>
  </si>
  <si>
    <t>LA VIE "A"</t>
  </si>
  <si>
    <t>LA VIE "B"</t>
  </si>
  <si>
    <t>PUNTOS</t>
  </si>
  <si>
    <t>L'HOSPITAET</t>
  </si>
  <si>
    <t>NEGREA, Marisa Patricia</t>
  </si>
  <si>
    <t xml:space="preserve">URBANO, Pablo </t>
  </si>
  <si>
    <t>$1,4</t>
  </si>
  <si>
    <t>EQUIPOS CADETE</t>
  </si>
  <si>
    <t>ALFACS</t>
  </si>
  <si>
    <t>AMETLLA</t>
  </si>
  <si>
    <t>L'H</t>
  </si>
  <si>
    <t>MEJORADA</t>
  </si>
  <si>
    <t>RANKING</t>
  </si>
  <si>
    <t>L'AMETLLA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</si>
</sst>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  <numFmt numFmtId="165" formatCode="0.0"/>
    <numFmt numFmtId="166" formatCode="0.000"/>
    <numFmt numFmtId="167" formatCode="0.0000000"/>
    <numFmt numFmtId="168" formatCode="0.000000"/>
    <numFmt numFmtId="169" formatCode="0.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4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33" borderId="0" xfId="0" applyFont="1" applyFill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34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0" xfId="0" applyFont="1" applyBorder="1" applyAlignment="1">
      <alignment/>
    </xf>
    <xf numFmtId="164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34" borderId="10" xfId="0" applyFont="1" applyFill="1" applyBorder="1" applyAlignment="1">
      <alignment/>
    </xf>
    <xf numFmtId="0" fontId="39" fillId="0" borderId="0" xfId="0" applyFont="1" applyAlignment="1">
      <alignment/>
    </xf>
    <xf numFmtId="0" fontId="0" fillId="0" borderId="0" xfId="0" applyFont="1" applyAlignment="1">
      <alignment/>
    </xf>
    <xf numFmtId="0" fontId="40" fillId="34" borderId="0" xfId="0" applyFont="1" applyFill="1" applyAlignment="1">
      <alignment/>
    </xf>
    <xf numFmtId="164" fontId="0" fillId="0" borderId="0" xfId="0" applyNumberFormat="1" applyAlignment="1">
      <alignment/>
    </xf>
    <xf numFmtId="164" fontId="39" fillId="0" borderId="0" xfId="0" applyNumberFormat="1" applyFont="1" applyAlignment="1">
      <alignment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164" fontId="5" fillId="0" borderId="12" xfId="0" applyNumberFormat="1" applyFont="1" applyBorder="1" applyAlignment="1">
      <alignment horizontal="center"/>
    </xf>
    <xf numFmtId="164" fontId="5" fillId="0" borderId="13" xfId="0" applyNumberFormat="1" applyFont="1" applyBorder="1" applyAlignment="1">
      <alignment horizontal="center"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4" fillId="34" borderId="14" xfId="0" applyFont="1" applyFill="1" applyBorder="1" applyAlignment="1">
      <alignment horizontal="center"/>
    </xf>
    <xf numFmtId="0" fontId="4" fillId="34" borderId="15" xfId="0" applyFont="1" applyFill="1" applyBorder="1" applyAlignment="1">
      <alignment horizontal="center"/>
    </xf>
    <xf numFmtId="0" fontId="4" fillId="34" borderId="16" xfId="0" applyFont="1" applyFill="1" applyBorder="1" applyAlignment="1">
      <alignment horizontal="center"/>
    </xf>
    <xf numFmtId="0" fontId="2" fillId="34" borderId="14" xfId="0" applyFont="1" applyFill="1" applyBorder="1" applyAlignment="1">
      <alignment horizontal="center"/>
    </xf>
    <xf numFmtId="0" fontId="2" fillId="34" borderId="15" xfId="0" applyFont="1" applyFill="1" applyBorder="1" applyAlignment="1">
      <alignment horizontal="center"/>
    </xf>
    <xf numFmtId="0" fontId="2" fillId="34" borderId="16" xfId="0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164" fontId="6" fillId="35" borderId="12" xfId="0" applyNumberFormat="1" applyFont="1" applyFill="1" applyBorder="1" applyAlignment="1">
      <alignment horizontal="center"/>
    </xf>
    <xf numFmtId="164" fontId="6" fillId="35" borderId="13" xfId="0" applyNumberFormat="1" applyFont="1" applyFill="1" applyBorder="1" applyAlignment="1">
      <alignment horizontal="center"/>
    </xf>
    <xf numFmtId="0" fontId="6" fillId="36" borderId="12" xfId="0" applyFont="1" applyFill="1" applyBorder="1" applyAlignment="1">
      <alignment horizontal="center"/>
    </xf>
    <xf numFmtId="0" fontId="6" fillId="36" borderId="13" xfId="0" applyFont="1" applyFill="1" applyBorder="1" applyAlignment="1">
      <alignment horizontal="center"/>
    </xf>
    <xf numFmtId="164" fontId="3" fillId="37" borderId="12" xfId="0" applyNumberFormat="1" applyFont="1" applyFill="1" applyBorder="1" applyAlignment="1">
      <alignment horizontal="center"/>
    </xf>
    <xf numFmtId="164" fontId="3" fillId="37" borderId="13" xfId="0" applyNumberFormat="1" applyFont="1" applyFill="1" applyBorder="1" applyAlignment="1">
      <alignment horizontal="center"/>
    </xf>
    <xf numFmtId="0" fontId="6" fillId="0" borderId="17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0" fillId="0" borderId="0" xfId="0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171450</xdr:colOff>
      <xdr:row>0</xdr:row>
      <xdr:rowOff>161925</xdr:rowOff>
    </xdr:from>
    <xdr:to>
      <xdr:col>11</xdr:col>
      <xdr:colOff>0</xdr:colOff>
      <xdr:row>3</xdr:row>
      <xdr:rowOff>104775</xdr:rowOff>
    </xdr:to>
    <xdr:pic>
      <xdr:nvPicPr>
        <xdr:cNvPr id="1" name="Picture 3" descr="C:\Archivos de programa\Phodox Utilities\docs\LOGOAEC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0" y="161925"/>
          <a:ext cx="7334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171450</xdr:colOff>
      <xdr:row>0</xdr:row>
      <xdr:rowOff>161925</xdr:rowOff>
    </xdr:from>
    <xdr:to>
      <xdr:col>11</xdr:col>
      <xdr:colOff>0</xdr:colOff>
      <xdr:row>3</xdr:row>
      <xdr:rowOff>104775</xdr:rowOff>
    </xdr:to>
    <xdr:pic>
      <xdr:nvPicPr>
        <xdr:cNvPr id="1" name="Picture 3" descr="C:\Archivos de programa\Phodox Utilities\docs\LOGOAEC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161925"/>
          <a:ext cx="5905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8"/>
  <sheetViews>
    <sheetView zoomScalePageLayoutView="0" workbookViewId="0" topLeftCell="A84">
      <selection activeCell="B196" sqref="B196"/>
    </sheetView>
  </sheetViews>
  <sheetFormatPr defaultColWidth="11.421875" defaultRowHeight="15"/>
  <cols>
    <col min="1" max="1" width="20.00390625" style="0" customWidth="1"/>
  </cols>
  <sheetData>
    <row r="1" spans="1:11" ht="16.5" thickBot="1">
      <c r="A1" s="1"/>
      <c r="B1" s="1"/>
      <c r="C1" s="1"/>
      <c r="D1" s="1"/>
      <c r="E1" s="1"/>
      <c r="F1" s="1"/>
      <c r="G1" s="1"/>
      <c r="H1" s="1"/>
      <c r="I1" s="1"/>
      <c r="J1" s="1"/>
      <c r="K1" s="2"/>
    </row>
    <row r="2" spans="1:11" ht="18.75" thickBot="1">
      <c r="A2" s="29" t="s">
        <v>24</v>
      </c>
      <c r="B2" s="30"/>
      <c r="C2" s="30"/>
      <c r="D2" s="30"/>
      <c r="E2" s="30"/>
      <c r="F2" s="30"/>
      <c r="G2" s="30"/>
      <c r="H2" s="30"/>
      <c r="I2" s="30"/>
      <c r="J2" s="30"/>
      <c r="K2" s="31"/>
    </row>
    <row r="3" spans="1:11" ht="18.75" thickBot="1">
      <c r="A3" s="29"/>
      <c r="B3" s="30"/>
      <c r="C3" s="30"/>
      <c r="D3" s="30"/>
      <c r="E3" s="30"/>
      <c r="F3" s="30"/>
      <c r="G3" s="30"/>
      <c r="H3" s="30"/>
      <c r="I3" s="30"/>
      <c r="J3" s="30"/>
      <c r="K3" s="31"/>
    </row>
    <row r="4" spans="1:11" ht="18.75" thickBot="1">
      <c r="A4" s="29" t="s">
        <v>25</v>
      </c>
      <c r="B4" s="30"/>
      <c r="C4" s="30"/>
      <c r="D4" s="30"/>
      <c r="E4" s="30"/>
      <c r="F4" s="30"/>
      <c r="G4" s="30"/>
      <c r="H4" s="30"/>
      <c r="I4" s="30"/>
      <c r="J4" s="30"/>
      <c r="K4" s="31"/>
    </row>
    <row r="5" spans="1:11" ht="16.5" thickBot="1">
      <c r="A5" s="1"/>
      <c r="B5" s="1"/>
      <c r="C5" s="1"/>
      <c r="D5" s="1"/>
      <c r="E5" s="1"/>
      <c r="F5" s="1"/>
      <c r="G5" s="1"/>
      <c r="H5" s="1"/>
      <c r="I5" s="3"/>
      <c r="J5" s="1"/>
      <c r="K5" s="2"/>
    </row>
    <row r="6" spans="1:11" ht="15.75" thickBot="1">
      <c r="A6" s="32" t="s">
        <v>0</v>
      </c>
      <c r="B6" s="33"/>
      <c r="C6" s="33"/>
      <c r="D6" s="33"/>
      <c r="E6" s="33"/>
      <c r="F6" s="33"/>
      <c r="G6" s="33"/>
      <c r="H6" s="33"/>
      <c r="I6" s="33"/>
      <c r="J6" s="33"/>
      <c r="K6" s="34"/>
    </row>
    <row r="7" spans="1:11" ht="16.5" thickBot="1">
      <c r="A7" s="1"/>
      <c r="B7" s="1"/>
      <c r="C7" s="1"/>
      <c r="D7" s="1"/>
      <c r="E7" s="1"/>
      <c r="F7" s="1"/>
      <c r="G7" s="1"/>
      <c r="H7" s="1"/>
      <c r="I7" s="1"/>
      <c r="J7" s="1"/>
      <c r="K7" s="2"/>
    </row>
    <row r="8" spans="1:11" ht="16.5" thickBot="1">
      <c r="A8" s="26" t="s">
        <v>26</v>
      </c>
      <c r="B8" s="27"/>
      <c r="C8" s="27"/>
      <c r="D8" s="28"/>
      <c r="E8" s="1"/>
      <c r="F8" s="1"/>
      <c r="G8" s="1"/>
      <c r="H8" s="1"/>
      <c r="I8" s="1"/>
      <c r="J8" s="1"/>
      <c r="K8" s="2"/>
    </row>
    <row r="10" spans="1:12" ht="15">
      <c r="A10" s="4" t="s">
        <v>2</v>
      </c>
      <c r="B10" s="4"/>
      <c r="C10" s="4" t="s">
        <v>3</v>
      </c>
      <c r="D10" s="4" t="s">
        <v>4</v>
      </c>
      <c r="E10" s="4" t="s">
        <v>5</v>
      </c>
      <c r="F10" s="4" t="s">
        <v>6</v>
      </c>
      <c r="G10" s="4" t="s">
        <v>7</v>
      </c>
      <c r="H10" s="4" t="s">
        <v>8</v>
      </c>
      <c r="I10" s="4" t="s">
        <v>9</v>
      </c>
      <c r="J10" s="4" t="s">
        <v>10</v>
      </c>
      <c r="K10" s="4" t="s">
        <v>11</v>
      </c>
      <c r="L10" s="4" t="s">
        <v>9</v>
      </c>
    </row>
    <row r="11" spans="1:12" ht="15">
      <c r="A11" t="s">
        <v>62</v>
      </c>
      <c r="B11" s="5" t="s">
        <v>12</v>
      </c>
      <c r="C11" s="5">
        <v>1.8</v>
      </c>
      <c r="D11" s="5">
        <v>1.7</v>
      </c>
      <c r="E11" s="5">
        <v>1.5</v>
      </c>
      <c r="F11" s="5"/>
      <c r="G11" s="5"/>
      <c r="H11" s="5">
        <f aca="true" t="shared" si="0" ref="H11:H16">C11+D11+E11</f>
        <v>5</v>
      </c>
      <c r="I11" s="24">
        <f>H11+H12</f>
        <v>9.7</v>
      </c>
      <c r="J11" s="24">
        <f>I11/3</f>
        <v>3.233333333333333</v>
      </c>
      <c r="K11" s="22">
        <v>0</v>
      </c>
      <c r="L11" s="24">
        <f>J11-K11</f>
        <v>3.233333333333333</v>
      </c>
    </row>
    <row r="12" spans="1:12" ht="15">
      <c r="A12" s="6" t="s">
        <v>19</v>
      </c>
      <c r="B12" s="5" t="s">
        <v>13</v>
      </c>
      <c r="C12" s="5">
        <v>1.7</v>
      </c>
      <c r="D12" s="5">
        <v>1.6</v>
      </c>
      <c r="E12" s="5">
        <v>1.4</v>
      </c>
      <c r="F12" s="5"/>
      <c r="G12" s="5"/>
      <c r="H12" s="5">
        <f t="shared" si="0"/>
        <v>4.699999999999999</v>
      </c>
      <c r="I12" s="25"/>
      <c r="J12" s="25"/>
      <c r="K12" s="23"/>
      <c r="L12" s="25"/>
    </row>
    <row r="13" spans="1:12" ht="15">
      <c r="A13" t="s">
        <v>63</v>
      </c>
      <c r="B13" s="5" t="s">
        <v>12</v>
      </c>
      <c r="C13" s="5">
        <v>1.5</v>
      </c>
      <c r="D13" s="5">
        <v>1.4</v>
      </c>
      <c r="E13" s="5">
        <v>1.3</v>
      </c>
      <c r="F13" s="5"/>
      <c r="G13" s="5"/>
      <c r="H13" s="5">
        <f t="shared" si="0"/>
        <v>4.2</v>
      </c>
      <c r="I13" s="24">
        <f>H13+H14</f>
        <v>8.3</v>
      </c>
      <c r="J13" s="24">
        <f>I13/3</f>
        <v>2.766666666666667</v>
      </c>
      <c r="K13" s="22">
        <v>0</v>
      </c>
      <c r="L13" s="24">
        <f>J13-K13</f>
        <v>2.766666666666667</v>
      </c>
    </row>
    <row r="14" spans="1:12" ht="15">
      <c r="A14" s="6" t="s">
        <v>15</v>
      </c>
      <c r="B14" s="5" t="s">
        <v>13</v>
      </c>
      <c r="C14" s="5">
        <v>1.4</v>
      </c>
      <c r="D14" s="5">
        <v>1.4</v>
      </c>
      <c r="E14" s="5">
        <v>1.3</v>
      </c>
      <c r="F14" s="5"/>
      <c r="G14" s="5"/>
      <c r="H14" s="5">
        <f t="shared" si="0"/>
        <v>4.1</v>
      </c>
      <c r="I14" s="25"/>
      <c r="J14" s="25"/>
      <c r="K14" s="23"/>
      <c r="L14" s="25"/>
    </row>
    <row r="15" spans="1:12" ht="15">
      <c r="A15" t="s">
        <v>64</v>
      </c>
      <c r="B15" s="5" t="s">
        <v>12</v>
      </c>
      <c r="C15" s="5">
        <v>1.6</v>
      </c>
      <c r="D15" s="5">
        <v>1.7</v>
      </c>
      <c r="E15" s="5">
        <v>1.6</v>
      </c>
      <c r="F15" s="5"/>
      <c r="G15" s="5"/>
      <c r="H15" s="5">
        <f t="shared" si="0"/>
        <v>4.9</v>
      </c>
      <c r="I15" s="24">
        <f>H15+H16</f>
        <v>9.600000000000001</v>
      </c>
      <c r="J15" s="24">
        <f>I15/3</f>
        <v>3.2000000000000006</v>
      </c>
      <c r="K15" s="22">
        <v>0</v>
      </c>
      <c r="L15" s="24">
        <f>J15-K15</f>
        <v>3.2000000000000006</v>
      </c>
    </row>
    <row r="16" spans="1:12" ht="15">
      <c r="A16" s="6" t="s">
        <v>22</v>
      </c>
      <c r="B16" s="5" t="s">
        <v>13</v>
      </c>
      <c r="C16" s="5">
        <v>1.6</v>
      </c>
      <c r="D16" s="5">
        <v>1.6</v>
      </c>
      <c r="E16" s="5">
        <v>1.5</v>
      </c>
      <c r="F16" s="5"/>
      <c r="G16" s="5"/>
      <c r="H16" s="5">
        <f t="shared" si="0"/>
        <v>4.7</v>
      </c>
      <c r="I16" s="25"/>
      <c r="J16" s="25"/>
      <c r="K16" s="23"/>
      <c r="L16" s="25"/>
    </row>
    <row r="17" ht="15.75" thickBot="1"/>
    <row r="18" spans="1:11" ht="16.5" thickBot="1">
      <c r="A18" s="26" t="s">
        <v>27</v>
      </c>
      <c r="B18" s="27"/>
      <c r="C18" s="27"/>
      <c r="D18" s="28"/>
      <c r="E18" s="1"/>
      <c r="F18" s="1"/>
      <c r="G18" s="1"/>
      <c r="H18" s="1"/>
      <c r="I18" s="1"/>
      <c r="J18" s="1"/>
      <c r="K18" s="2"/>
    </row>
    <row r="20" spans="1:12" ht="15">
      <c r="A20" s="4" t="s">
        <v>2</v>
      </c>
      <c r="B20" s="4"/>
      <c r="C20" s="4" t="s">
        <v>3</v>
      </c>
      <c r="D20" s="4" t="s">
        <v>4</v>
      </c>
      <c r="E20" s="4" t="s">
        <v>5</v>
      </c>
      <c r="F20" s="4" t="s">
        <v>6</v>
      </c>
      <c r="G20" s="4" t="s">
        <v>7</v>
      </c>
      <c r="H20" s="4" t="s">
        <v>8</v>
      </c>
      <c r="I20" s="4" t="s">
        <v>9</v>
      </c>
      <c r="J20" s="4" t="s">
        <v>10</v>
      </c>
      <c r="K20" s="4" t="s">
        <v>11</v>
      </c>
      <c r="L20" s="4" t="s">
        <v>9</v>
      </c>
    </row>
    <row r="21" spans="1:12" ht="15">
      <c r="A21" t="s">
        <v>66</v>
      </c>
      <c r="B21" s="5" t="s">
        <v>12</v>
      </c>
      <c r="C21" s="5">
        <v>2.3</v>
      </c>
      <c r="D21" s="5">
        <v>2.1</v>
      </c>
      <c r="E21" s="5">
        <v>2.1</v>
      </c>
      <c r="F21" s="5"/>
      <c r="G21" s="5"/>
      <c r="H21" s="5">
        <f>C21+D21+E21</f>
        <v>6.5</v>
      </c>
      <c r="I21" s="24">
        <f>H21+H22</f>
        <v>12.8</v>
      </c>
      <c r="J21" s="24">
        <f>I21/3</f>
        <v>4.266666666666667</v>
      </c>
      <c r="K21" s="22">
        <v>0</v>
      </c>
      <c r="L21" s="24">
        <f>J21-K21</f>
        <v>4.266666666666667</v>
      </c>
    </row>
    <row r="22" spans="1:12" ht="15">
      <c r="A22" s="6" t="s">
        <v>15</v>
      </c>
      <c r="B22" s="5" t="s">
        <v>13</v>
      </c>
      <c r="C22" s="5">
        <v>2.3</v>
      </c>
      <c r="D22" s="5">
        <v>2</v>
      </c>
      <c r="E22" s="5">
        <v>2</v>
      </c>
      <c r="F22" s="5"/>
      <c r="G22" s="5"/>
      <c r="H22" s="5">
        <f aca="true" t="shared" si="1" ref="H22:H28">C22+D22+E22</f>
        <v>6.3</v>
      </c>
      <c r="I22" s="25"/>
      <c r="J22" s="25"/>
      <c r="K22" s="23"/>
      <c r="L22" s="25"/>
    </row>
    <row r="23" spans="1:12" ht="15">
      <c r="A23" s="18" t="s">
        <v>67</v>
      </c>
      <c r="B23" s="5" t="s">
        <v>12</v>
      </c>
      <c r="C23" s="5">
        <v>2</v>
      </c>
      <c r="D23" s="5">
        <v>1.7</v>
      </c>
      <c r="E23" s="5">
        <v>1.8</v>
      </c>
      <c r="F23" s="5"/>
      <c r="G23" s="5"/>
      <c r="H23" s="5">
        <f t="shared" si="1"/>
        <v>5.5</v>
      </c>
      <c r="I23" s="24">
        <f>H23+H24</f>
        <v>10.6</v>
      </c>
      <c r="J23" s="24">
        <f>I23/3</f>
        <v>3.533333333333333</v>
      </c>
      <c r="K23" s="22">
        <v>0</v>
      </c>
      <c r="L23" s="24">
        <f>J23-K23</f>
        <v>3.533333333333333</v>
      </c>
    </row>
    <row r="24" spans="1:12" ht="15">
      <c r="A24" s="6" t="s">
        <v>19</v>
      </c>
      <c r="B24" s="5" t="s">
        <v>13</v>
      </c>
      <c r="C24" s="5">
        <v>1.9</v>
      </c>
      <c r="D24" s="5">
        <v>1.5</v>
      </c>
      <c r="E24" s="5">
        <v>1.7</v>
      </c>
      <c r="F24" s="5"/>
      <c r="G24" s="5"/>
      <c r="H24" s="5">
        <f t="shared" si="1"/>
        <v>5.1</v>
      </c>
      <c r="I24" s="25"/>
      <c r="J24" s="25"/>
      <c r="K24" s="23"/>
      <c r="L24" s="25"/>
    </row>
    <row r="25" spans="1:12" ht="15">
      <c r="A25" t="s">
        <v>68</v>
      </c>
      <c r="B25" s="5" t="s">
        <v>12</v>
      </c>
      <c r="C25" s="5">
        <v>2.1</v>
      </c>
      <c r="D25" s="5">
        <v>1.8</v>
      </c>
      <c r="E25" s="5">
        <v>1.9</v>
      </c>
      <c r="F25" s="5"/>
      <c r="G25" s="5"/>
      <c r="H25" s="5">
        <f t="shared" si="1"/>
        <v>5.800000000000001</v>
      </c>
      <c r="I25" s="24">
        <f>H25+H26</f>
        <v>11.4</v>
      </c>
      <c r="J25" s="24">
        <f>I25/3</f>
        <v>3.8000000000000003</v>
      </c>
      <c r="K25" s="22">
        <v>0.2</v>
      </c>
      <c r="L25" s="24">
        <f>J25-K25</f>
        <v>3.6</v>
      </c>
    </row>
    <row r="26" spans="1:12" ht="15">
      <c r="A26" s="6" t="s">
        <v>15</v>
      </c>
      <c r="B26" s="5" t="s">
        <v>13</v>
      </c>
      <c r="C26" s="5">
        <v>2.1</v>
      </c>
      <c r="D26" s="5">
        <v>1.7</v>
      </c>
      <c r="E26" s="5">
        <v>1.8</v>
      </c>
      <c r="F26" s="5"/>
      <c r="G26" s="5"/>
      <c r="H26" s="5">
        <f t="shared" si="1"/>
        <v>5.6</v>
      </c>
      <c r="I26" s="25"/>
      <c r="J26" s="25"/>
      <c r="K26" s="23"/>
      <c r="L26" s="25"/>
    </row>
    <row r="27" spans="1:12" ht="15">
      <c r="A27" t="s">
        <v>69</v>
      </c>
      <c r="B27" s="5" t="s">
        <v>12</v>
      </c>
      <c r="C27" s="5">
        <v>2.5</v>
      </c>
      <c r="D27" s="5">
        <v>2.2</v>
      </c>
      <c r="E27" s="5">
        <v>2.3</v>
      </c>
      <c r="F27" s="5"/>
      <c r="G27" s="5"/>
      <c r="H27" s="5">
        <f t="shared" si="1"/>
        <v>7</v>
      </c>
      <c r="I27" s="24">
        <f>H27+H28</f>
        <v>13.7</v>
      </c>
      <c r="J27" s="24">
        <f>I27/3</f>
        <v>4.566666666666666</v>
      </c>
      <c r="K27" s="22">
        <v>0</v>
      </c>
      <c r="L27" s="24">
        <f>J27-K27</f>
        <v>4.566666666666666</v>
      </c>
    </row>
    <row r="28" spans="1:12" ht="15">
      <c r="A28" s="6" t="s">
        <v>15</v>
      </c>
      <c r="B28" s="5" t="s">
        <v>13</v>
      </c>
      <c r="C28" s="5">
        <v>2.4</v>
      </c>
      <c r="D28" s="5">
        <v>2.2</v>
      </c>
      <c r="E28" s="5">
        <v>2.1</v>
      </c>
      <c r="F28" s="5"/>
      <c r="G28" s="5"/>
      <c r="H28" s="5">
        <f t="shared" si="1"/>
        <v>6.699999999999999</v>
      </c>
      <c r="I28" s="25"/>
      <c r="J28" s="25"/>
      <c r="K28" s="23"/>
      <c r="L28" s="25"/>
    </row>
    <row r="29" spans="1:12" ht="15">
      <c r="A29" t="s">
        <v>70</v>
      </c>
      <c r="B29" s="5" t="s">
        <v>12</v>
      </c>
      <c r="C29" s="5">
        <v>1.9</v>
      </c>
      <c r="D29" s="5">
        <v>1.6</v>
      </c>
      <c r="E29" s="5">
        <v>1.7</v>
      </c>
      <c r="F29" s="5"/>
      <c r="G29" s="5"/>
      <c r="H29" s="5">
        <f>C29+D29+E29</f>
        <v>5.2</v>
      </c>
      <c r="I29" s="24">
        <f>H29+H30</f>
        <v>10</v>
      </c>
      <c r="J29" s="24">
        <f>I29/3</f>
        <v>3.3333333333333335</v>
      </c>
      <c r="K29" s="22">
        <v>0.2</v>
      </c>
      <c r="L29" s="24">
        <f>J29-K29</f>
        <v>3.1333333333333333</v>
      </c>
    </row>
    <row r="30" spans="1:12" ht="15">
      <c r="A30" s="6" t="s">
        <v>15</v>
      </c>
      <c r="B30" s="5" t="s">
        <v>13</v>
      </c>
      <c r="C30" s="5">
        <v>1.8</v>
      </c>
      <c r="D30" s="5">
        <v>1.4</v>
      </c>
      <c r="E30" s="5">
        <v>1.6</v>
      </c>
      <c r="F30" s="5"/>
      <c r="G30" s="5"/>
      <c r="H30" s="5">
        <f>C30+D30+E30</f>
        <v>4.800000000000001</v>
      </c>
      <c r="I30" s="25"/>
      <c r="J30" s="25"/>
      <c r="K30" s="23"/>
      <c r="L30" s="25"/>
    </row>
    <row r="31" spans="1:12" ht="15">
      <c r="A31" t="s">
        <v>71</v>
      </c>
      <c r="B31" s="5" t="s">
        <v>12</v>
      </c>
      <c r="C31" s="5">
        <v>2.1</v>
      </c>
      <c r="D31" s="5">
        <v>2.3</v>
      </c>
      <c r="E31" s="5">
        <v>2.2</v>
      </c>
      <c r="F31" s="5"/>
      <c r="G31" s="5"/>
      <c r="H31" s="5">
        <f>C31+D31+E31</f>
        <v>6.6000000000000005</v>
      </c>
      <c r="I31" s="24">
        <f>H31+H32</f>
        <v>12.8</v>
      </c>
      <c r="J31" s="24">
        <f>I31/3</f>
        <v>4.266666666666667</v>
      </c>
      <c r="K31" s="22">
        <v>0</v>
      </c>
      <c r="L31" s="24">
        <f>J31-K31</f>
        <v>4.266666666666667</v>
      </c>
    </row>
    <row r="32" spans="1:12" ht="15">
      <c r="A32" s="6" t="s">
        <v>15</v>
      </c>
      <c r="B32" s="5" t="s">
        <v>13</v>
      </c>
      <c r="C32" s="5">
        <v>2</v>
      </c>
      <c r="D32" s="5">
        <v>2.2</v>
      </c>
      <c r="E32" s="5">
        <v>2</v>
      </c>
      <c r="F32" s="5"/>
      <c r="G32" s="5"/>
      <c r="H32" s="5">
        <f>C32+D32+E32</f>
        <v>6.2</v>
      </c>
      <c r="I32" s="25"/>
      <c r="J32" s="25"/>
      <c r="K32" s="23"/>
      <c r="L32" s="25"/>
    </row>
    <row r="33" ht="15.75" thickBot="1"/>
    <row r="34" spans="1:11" ht="16.5" thickBot="1">
      <c r="A34" s="26" t="s">
        <v>28</v>
      </c>
      <c r="B34" s="27"/>
      <c r="C34" s="27"/>
      <c r="D34" s="28"/>
      <c r="E34" s="1"/>
      <c r="F34" s="1"/>
      <c r="G34" s="1"/>
      <c r="H34" s="1"/>
      <c r="I34" s="1"/>
      <c r="J34" s="1"/>
      <c r="K34" s="2"/>
    </row>
    <row r="36" spans="1:12" ht="15">
      <c r="A36" s="4" t="s">
        <v>2</v>
      </c>
      <c r="B36" s="4"/>
      <c r="C36" s="4" t="s">
        <v>3</v>
      </c>
      <c r="D36" s="4" t="s">
        <v>4</v>
      </c>
      <c r="E36" s="4" t="s">
        <v>5</v>
      </c>
      <c r="F36" s="4" t="s">
        <v>6</v>
      </c>
      <c r="G36" s="4" t="s">
        <v>7</v>
      </c>
      <c r="H36" s="4" t="s">
        <v>8</v>
      </c>
      <c r="I36" s="4" t="s">
        <v>9</v>
      </c>
      <c r="J36" s="4" t="s">
        <v>10</v>
      </c>
      <c r="K36" s="4" t="s">
        <v>11</v>
      </c>
      <c r="L36" s="4" t="s">
        <v>9</v>
      </c>
    </row>
    <row r="37" spans="1:12" ht="15">
      <c r="A37" t="s">
        <v>73</v>
      </c>
      <c r="B37" s="5" t="s">
        <v>12</v>
      </c>
      <c r="C37" s="5">
        <v>2.4</v>
      </c>
      <c r="D37" s="5">
        <v>2.4</v>
      </c>
      <c r="E37" s="5">
        <v>2.5</v>
      </c>
      <c r="F37" s="5"/>
      <c r="G37" s="5"/>
      <c r="H37" s="5">
        <f>C37+D37+E37</f>
        <v>7.3</v>
      </c>
      <c r="I37" s="24">
        <f>H37+H38</f>
        <v>14.399999999999999</v>
      </c>
      <c r="J37" s="24">
        <f>I37/3</f>
        <v>4.8</v>
      </c>
      <c r="K37" s="22">
        <v>0.2</v>
      </c>
      <c r="L37" s="24">
        <f>J37-K37</f>
        <v>4.6</v>
      </c>
    </row>
    <row r="38" spans="1:12" ht="15">
      <c r="A38" s="6" t="s">
        <v>15</v>
      </c>
      <c r="B38" s="5" t="s">
        <v>13</v>
      </c>
      <c r="C38" s="5">
        <v>2.3</v>
      </c>
      <c r="D38" s="5">
        <v>2.3</v>
      </c>
      <c r="E38" s="5">
        <v>2.5</v>
      </c>
      <c r="F38" s="5"/>
      <c r="G38" s="5"/>
      <c r="H38" s="5">
        <f>C38+D38+E38</f>
        <v>7.1</v>
      </c>
      <c r="I38" s="25"/>
      <c r="J38" s="25"/>
      <c r="K38" s="23"/>
      <c r="L38" s="25"/>
    </row>
    <row r="39" spans="1:12" ht="15">
      <c r="A39" t="s">
        <v>74</v>
      </c>
      <c r="B39" s="5" t="s">
        <v>12</v>
      </c>
      <c r="C39" s="5">
        <v>2.6</v>
      </c>
      <c r="D39" s="5">
        <v>2.5</v>
      </c>
      <c r="E39" s="5">
        <v>2.1</v>
      </c>
      <c r="F39" s="5"/>
      <c r="G39" s="5"/>
      <c r="H39" s="5">
        <f aca="true" t="shared" si="2" ref="H39:H44">C39+D39+E39</f>
        <v>7.199999999999999</v>
      </c>
      <c r="I39" s="24">
        <f>H39+H40</f>
        <v>14.2</v>
      </c>
      <c r="J39" s="24">
        <f>I39/3</f>
        <v>4.733333333333333</v>
      </c>
      <c r="K39" s="22">
        <v>0.2</v>
      </c>
      <c r="L39" s="24">
        <f>J39-K39</f>
        <v>4.533333333333333</v>
      </c>
    </row>
    <row r="40" spans="1:12" ht="15">
      <c r="A40" s="6" t="s">
        <v>15</v>
      </c>
      <c r="B40" s="5" t="s">
        <v>13</v>
      </c>
      <c r="C40" s="5">
        <v>2.5</v>
      </c>
      <c r="D40" s="5">
        <v>2.4</v>
      </c>
      <c r="E40" s="5">
        <v>2.1</v>
      </c>
      <c r="F40" s="5"/>
      <c r="G40" s="5"/>
      <c r="H40" s="5">
        <f t="shared" si="2"/>
        <v>7</v>
      </c>
      <c r="I40" s="25"/>
      <c r="J40" s="25"/>
      <c r="K40" s="23"/>
      <c r="L40" s="25"/>
    </row>
    <row r="41" spans="1:12" ht="15">
      <c r="A41" t="s">
        <v>75</v>
      </c>
      <c r="B41" s="5" t="s">
        <v>12</v>
      </c>
      <c r="C41" s="5">
        <v>2.2</v>
      </c>
      <c r="D41" s="5">
        <v>2.2</v>
      </c>
      <c r="E41" s="5">
        <v>2.2</v>
      </c>
      <c r="F41" s="5"/>
      <c r="G41" s="5"/>
      <c r="H41" s="5">
        <f t="shared" si="2"/>
        <v>6.6000000000000005</v>
      </c>
      <c r="I41" s="24">
        <f>H41+H42</f>
        <v>12.900000000000002</v>
      </c>
      <c r="J41" s="24">
        <f>I41/3</f>
        <v>4.300000000000001</v>
      </c>
      <c r="K41" s="22">
        <v>0.2</v>
      </c>
      <c r="L41" s="24">
        <f>J41-K41</f>
        <v>4.1000000000000005</v>
      </c>
    </row>
    <row r="42" spans="1:12" ht="15">
      <c r="A42" s="6" t="s">
        <v>15</v>
      </c>
      <c r="B42" s="5" t="s">
        <v>13</v>
      </c>
      <c r="C42" s="5">
        <v>2.1</v>
      </c>
      <c r="D42" s="5">
        <v>2.1</v>
      </c>
      <c r="E42" s="5">
        <v>2.1</v>
      </c>
      <c r="F42" s="5"/>
      <c r="G42" s="5"/>
      <c r="H42" s="5">
        <f t="shared" si="2"/>
        <v>6.300000000000001</v>
      </c>
      <c r="I42" s="25"/>
      <c r="J42" s="25"/>
      <c r="K42" s="23"/>
      <c r="L42" s="25"/>
    </row>
    <row r="43" spans="1:12" ht="15">
      <c r="A43" t="s">
        <v>76</v>
      </c>
      <c r="B43" s="5" t="s">
        <v>12</v>
      </c>
      <c r="C43" s="5">
        <v>2.5</v>
      </c>
      <c r="D43" s="5">
        <v>2.8</v>
      </c>
      <c r="E43" s="5">
        <v>2.7</v>
      </c>
      <c r="F43" s="5"/>
      <c r="G43" s="5"/>
      <c r="H43" s="5">
        <f t="shared" si="2"/>
        <v>8</v>
      </c>
      <c r="I43" s="24">
        <f>H43+H44</f>
        <v>15.7</v>
      </c>
      <c r="J43" s="24">
        <f>I43/3</f>
        <v>5.233333333333333</v>
      </c>
      <c r="K43" s="22">
        <v>0.4</v>
      </c>
      <c r="L43" s="24">
        <f>J43-K43</f>
        <v>4.833333333333333</v>
      </c>
    </row>
    <row r="44" spans="1:12" ht="15">
      <c r="A44" s="6" t="s">
        <v>14</v>
      </c>
      <c r="B44" s="5" t="s">
        <v>13</v>
      </c>
      <c r="C44" s="5">
        <v>2.5</v>
      </c>
      <c r="D44" s="5">
        <v>2.7</v>
      </c>
      <c r="E44" s="5">
        <v>2.5</v>
      </c>
      <c r="F44" s="5"/>
      <c r="G44" s="5"/>
      <c r="H44" s="5">
        <f t="shared" si="2"/>
        <v>7.7</v>
      </c>
      <c r="I44" s="25"/>
      <c r="J44" s="25"/>
      <c r="K44" s="23"/>
      <c r="L44" s="25"/>
    </row>
    <row r="45" ht="15.75" thickBot="1"/>
    <row r="46" spans="1:11" ht="16.5" thickBot="1">
      <c r="A46" s="26" t="s">
        <v>30</v>
      </c>
      <c r="B46" s="27"/>
      <c r="C46" s="27"/>
      <c r="D46" s="28"/>
      <c r="E46" s="1"/>
      <c r="F46" s="1"/>
      <c r="G46" s="1"/>
      <c r="H46" s="1"/>
      <c r="I46" s="1"/>
      <c r="J46" s="1"/>
      <c r="K46" s="2"/>
    </row>
    <row r="48" spans="1:12" ht="15">
      <c r="A48" s="4" t="s">
        <v>2</v>
      </c>
      <c r="B48" s="4"/>
      <c r="C48" s="4" t="s">
        <v>3</v>
      </c>
      <c r="D48" s="4" t="s">
        <v>4</v>
      </c>
      <c r="E48" s="4" t="s">
        <v>5</v>
      </c>
      <c r="F48" s="4" t="s">
        <v>6</v>
      </c>
      <c r="G48" s="4" t="s">
        <v>7</v>
      </c>
      <c r="H48" s="4" t="s">
        <v>8</v>
      </c>
      <c r="I48" s="4" t="s">
        <v>9</v>
      </c>
      <c r="J48" s="4" t="s">
        <v>10</v>
      </c>
      <c r="K48" s="4" t="s">
        <v>11</v>
      </c>
      <c r="L48" s="4" t="s">
        <v>9</v>
      </c>
    </row>
    <row r="49" spans="1:12" ht="15">
      <c r="A49" s="5" t="s">
        <v>78</v>
      </c>
      <c r="B49" s="5" t="s">
        <v>12</v>
      </c>
      <c r="C49" s="5"/>
      <c r="D49" s="5"/>
      <c r="E49" s="5"/>
      <c r="F49" s="5"/>
      <c r="G49" s="5"/>
      <c r="H49" s="5">
        <f>C49+D49+E49</f>
        <v>0</v>
      </c>
      <c r="I49" s="24">
        <f>H49+H50</f>
        <v>0</v>
      </c>
      <c r="J49" s="24">
        <f>I49/3</f>
        <v>0</v>
      </c>
      <c r="K49" s="22">
        <v>0</v>
      </c>
      <c r="L49" s="24">
        <f>J49-K49</f>
        <v>0</v>
      </c>
    </row>
    <row r="50" spans="1:12" ht="15">
      <c r="A50" s="6" t="s">
        <v>15</v>
      </c>
      <c r="B50" s="5" t="s">
        <v>13</v>
      </c>
      <c r="C50" s="5"/>
      <c r="D50" s="5"/>
      <c r="E50" s="5"/>
      <c r="F50" s="5"/>
      <c r="G50" s="5"/>
      <c r="H50" s="5">
        <f>C50+D50+E50</f>
        <v>0</v>
      </c>
      <c r="I50" s="25"/>
      <c r="J50" s="25"/>
      <c r="K50" s="23"/>
      <c r="L50" s="25"/>
    </row>
    <row r="51" ht="15.75" thickBot="1"/>
    <row r="52" spans="1:11" ht="16.5" thickBot="1">
      <c r="A52" s="26" t="s">
        <v>1</v>
      </c>
      <c r="B52" s="27"/>
      <c r="C52" s="27"/>
      <c r="D52" s="28"/>
      <c r="E52" s="1"/>
      <c r="F52" s="1"/>
      <c r="G52" s="1"/>
      <c r="H52" s="1"/>
      <c r="I52" s="1"/>
      <c r="J52" s="1"/>
      <c r="K52" s="2"/>
    </row>
    <row r="54" spans="1:12" ht="15">
      <c r="A54" s="4" t="s">
        <v>2</v>
      </c>
      <c r="B54" s="4"/>
      <c r="C54" s="4" t="s">
        <v>3</v>
      </c>
      <c r="D54" s="4" t="s">
        <v>4</v>
      </c>
      <c r="E54" s="4" t="s">
        <v>5</v>
      </c>
      <c r="F54" s="4" t="s">
        <v>6</v>
      </c>
      <c r="G54" s="4" t="s">
        <v>7</v>
      </c>
      <c r="H54" s="4" t="s">
        <v>8</v>
      </c>
      <c r="I54" s="4" t="s">
        <v>9</v>
      </c>
      <c r="J54" s="4" t="s">
        <v>10</v>
      </c>
      <c r="K54" s="4" t="s">
        <v>11</v>
      </c>
      <c r="L54" s="4" t="s">
        <v>9</v>
      </c>
    </row>
    <row r="55" spans="1:12" ht="15">
      <c r="A55" t="s">
        <v>80</v>
      </c>
      <c r="B55" s="5" t="s">
        <v>12</v>
      </c>
      <c r="C55" s="5">
        <v>1.6</v>
      </c>
      <c r="D55" s="5">
        <v>1.5</v>
      </c>
      <c r="E55" s="5">
        <v>1.4</v>
      </c>
      <c r="F55" s="5"/>
      <c r="G55" s="5"/>
      <c r="H55" s="5">
        <f aca="true" t="shared" si="3" ref="H55:H60">C55+D55+E55+F55</f>
        <v>4.5</v>
      </c>
      <c r="I55" s="24">
        <f>H55+H56</f>
        <v>8.7</v>
      </c>
      <c r="J55" s="24">
        <f>I55/3</f>
        <v>2.9</v>
      </c>
      <c r="K55" s="22">
        <v>0</v>
      </c>
      <c r="L55" s="24">
        <f>J55-K55</f>
        <v>2.9</v>
      </c>
    </row>
    <row r="56" spans="1:12" ht="15">
      <c r="A56" s="6" t="s">
        <v>15</v>
      </c>
      <c r="B56" s="5" t="s">
        <v>13</v>
      </c>
      <c r="C56" s="5">
        <v>1.5</v>
      </c>
      <c r="D56" s="5">
        <v>1.4</v>
      </c>
      <c r="E56" s="5">
        <v>1.3</v>
      </c>
      <c r="F56" s="5"/>
      <c r="G56" s="5"/>
      <c r="H56" s="5">
        <f t="shared" si="3"/>
        <v>4.2</v>
      </c>
      <c r="I56" s="25"/>
      <c r="J56" s="25"/>
      <c r="K56" s="23"/>
      <c r="L56" s="25"/>
    </row>
    <row r="57" spans="1:12" ht="15">
      <c r="A57" t="s">
        <v>81</v>
      </c>
      <c r="B57" s="5" t="s">
        <v>12</v>
      </c>
      <c r="C57" s="5">
        <v>2.8</v>
      </c>
      <c r="D57" s="5">
        <v>2.7</v>
      </c>
      <c r="E57" s="5">
        <v>2.7</v>
      </c>
      <c r="F57" s="5"/>
      <c r="G57" s="5"/>
      <c r="H57" s="5">
        <f t="shared" si="3"/>
        <v>8.2</v>
      </c>
      <c r="I57" s="24">
        <f>H57+H58</f>
        <v>16.1</v>
      </c>
      <c r="J57" s="24">
        <f>I57/3</f>
        <v>5.366666666666667</v>
      </c>
      <c r="K57" s="22">
        <v>0.2</v>
      </c>
      <c r="L57" s="24">
        <f>J57-K57</f>
        <v>5.166666666666667</v>
      </c>
    </row>
    <row r="58" spans="1:12" ht="15">
      <c r="A58" s="6" t="s">
        <v>15</v>
      </c>
      <c r="B58" s="5" t="s">
        <v>13</v>
      </c>
      <c r="C58" s="5">
        <v>2.7</v>
      </c>
      <c r="D58" s="5">
        <v>2.6</v>
      </c>
      <c r="E58" s="5">
        <v>2.6</v>
      </c>
      <c r="F58" s="5"/>
      <c r="G58" s="5"/>
      <c r="H58" s="5">
        <f t="shared" si="3"/>
        <v>7.9</v>
      </c>
      <c r="I58" s="25"/>
      <c r="J58" s="25"/>
      <c r="K58" s="23"/>
      <c r="L58" s="25"/>
    </row>
    <row r="59" spans="1:12" ht="15">
      <c r="A59" t="s">
        <v>82</v>
      </c>
      <c r="B59" s="5" t="s">
        <v>12</v>
      </c>
      <c r="C59" s="5">
        <v>2.6</v>
      </c>
      <c r="D59" s="5">
        <v>2.4</v>
      </c>
      <c r="E59" s="5">
        <v>2</v>
      </c>
      <c r="F59" s="5"/>
      <c r="G59" s="5"/>
      <c r="H59" s="5">
        <f t="shared" si="3"/>
        <v>7</v>
      </c>
      <c r="I59" s="24">
        <f>H59+H60</f>
        <v>13.8</v>
      </c>
      <c r="J59" s="24">
        <f>I59/3</f>
        <v>4.6000000000000005</v>
      </c>
      <c r="K59" s="22">
        <v>0.8</v>
      </c>
      <c r="L59" s="24">
        <f>J59-K59</f>
        <v>3.8000000000000007</v>
      </c>
    </row>
    <row r="60" spans="1:12" ht="15">
      <c r="A60" s="6" t="s">
        <v>15</v>
      </c>
      <c r="B60" s="5" t="s">
        <v>13</v>
      </c>
      <c r="C60" s="5">
        <v>2.5</v>
      </c>
      <c r="D60" s="5">
        <v>2.3</v>
      </c>
      <c r="E60" s="5">
        <v>2</v>
      </c>
      <c r="F60" s="5"/>
      <c r="G60" s="5"/>
      <c r="H60" s="5">
        <f t="shared" si="3"/>
        <v>6.8</v>
      </c>
      <c r="I60" s="25"/>
      <c r="J60" s="25"/>
      <c r="K60" s="23"/>
      <c r="L60" s="25"/>
    </row>
    <row r="61" ht="15.75" thickBot="1"/>
    <row r="62" spans="1:11" ht="16.5" thickBot="1">
      <c r="A62" s="26" t="s">
        <v>16</v>
      </c>
      <c r="B62" s="27"/>
      <c r="C62" s="27"/>
      <c r="D62" s="28"/>
      <c r="E62" s="1"/>
      <c r="F62" s="1"/>
      <c r="G62" s="1"/>
      <c r="H62" s="1"/>
      <c r="I62" s="1"/>
      <c r="J62" s="1"/>
      <c r="K62" s="2"/>
    </row>
    <row r="64" spans="1:12" ht="15">
      <c r="A64" s="4" t="s">
        <v>2</v>
      </c>
      <c r="B64" s="4"/>
      <c r="C64" s="4" t="s">
        <v>3</v>
      </c>
      <c r="D64" s="4" t="s">
        <v>4</v>
      </c>
      <c r="E64" s="4" t="s">
        <v>5</v>
      </c>
      <c r="F64" s="4" t="s">
        <v>6</v>
      </c>
      <c r="G64" s="4" t="s">
        <v>7</v>
      </c>
      <c r="H64" s="4" t="s">
        <v>8</v>
      </c>
      <c r="I64" s="4" t="s">
        <v>9</v>
      </c>
      <c r="J64" s="4" t="s">
        <v>10</v>
      </c>
      <c r="K64" s="4" t="s">
        <v>11</v>
      </c>
      <c r="L64" s="4" t="s">
        <v>9</v>
      </c>
    </row>
    <row r="65" spans="1:12" ht="15">
      <c r="A65" t="s">
        <v>84</v>
      </c>
      <c r="B65" s="5" t="s">
        <v>12</v>
      </c>
      <c r="C65" s="5">
        <v>2.1</v>
      </c>
      <c r="D65" s="5">
        <v>1.9</v>
      </c>
      <c r="E65" s="5">
        <v>2</v>
      </c>
      <c r="F65" s="5"/>
      <c r="G65" s="5"/>
      <c r="H65" s="5">
        <f>C65+D65+E65+F65</f>
        <v>6</v>
      </c>
      <c r="I65" s="24">
        <f>H65+H66</f>
        <v>11.7</v>
      </c>
      <c r="J65" s="24">
        <f>I65/3</f>
        <v>3.9</v>
      </c>
      <c r="K65" s="22">
        <v>0.2</v>
      </c>
      <c r="L65" s="24">
        <f>J65-K65</f>
        <v>3.6999999999999997</v>
      </c>
    </row>
    <row r="66" spans="1:12" ht="15">
      <c r="A66" s="6" t="s">
        <v>15</v>
      </c>
      <c r="B66" s="5" t="s">
        <v>13</v>
      </c>
      <c r="C66" s="5">
        <v>2</v>
      </c>
      <c r="D66" s="5">
        <v>1.8</v>
      </c>
      <c r="E66" s="5">
        <v>1.9</v>
      </c>
      <c r="F66" s="5"/>
      <c r="G66" s="5"/>
      <c r="H66" s="5">
        <f>C66+D66+E66+F66</f>
        <v>5.699999999999999</v>
      </c>
      <c r="I66" s="25"/>
      <c r="J66" s="25"/>
      <c r="K66" s="23"/>
      <c r="L66" s="25"/>
    </row>
    <row r="67" spans="1:12" ht="15">
      <c r="A67" t="s">
        <v>85</v>
      </c>
      <c r="B67" s="5" t="s">
        <v>12</v>
      </c>
      <c r="C67" s="5">
        <v>2.5</v>
      </c>
      <c r="D67" s="5">
        <v>2.4</v>
      </c>
      <c r="E67" s="5">
        <v>2.7</v>
      </c>
      <c r="F67" s="5"/>
      <c r="G67" s="5"/>
      <c r="H67" s="5">
        <f>C67+D67+E67+F67</f>
        <v>7.6000000000000005</v>
      </c>
      <c r="I67" s="24">
        <f>H67+H68</f>
        <v>14.9</v>
      </c>
      <c r="J67" s="24">
        <f>I67/3</f>
        <v>4.966666666666667</v>
      </c>
      <c r="K67" s="22">
        <v>0.8</v>
      </c>
      <c r="L67" s="24">
        <f>J67-K67</f>
        <v>4.166666666666667</v>
      </c>
    </row>
    <row r="68" spans="1:12" ht="15">
      <c r="A68" s="6" t="s">
        <v>15</v>
      </c>
      <c r="B68" s="5" t="s">
        <v>13</v>
      </c>
      <c r="C68" s="5">
        <v>2.4</v>
      </c>
      <c r="D68" s="5">
        <v>2.2</v>
      </c>
      <c r="E68" s="5">
        <v>2.7</v>
      </c>
      <c r="F68" s="5"/>
      <c r="G68" s="5"/>
      <c r="H68" s="5">
        <f>C68+D68+E68+F68</f>
        <v>7.3</v>
      </c>
      <c r="I68" s="25"/>
      <c r="J68" s="25"/>
      <c r="K68" s="23"/>
      <c r="L68" s="25"/>
    </row>
    <row r="69" ht="15.75" thickBot="1"/>
    <row r="70" spans="1:11" ht="16.5" thickBot="1">
      <c r="A70" s="26" t="s">
        <v>29</v>
      </c>
      <c r="B70" s="27"/>
      <c r="C70" s="27"/>
      <c r="D70" s="28"/>
      <c r="E70" s="1"/>
      <c r="F70" s="1"/>
      <c r="G70" s="1"/>
      <c r="H70" s="1"/>
      <c r="I70" s="1"/>
      <c r="J70" s="1"/>
      <c r="K70" s="2"/>
    </row>
    <row r="72" spans="1:12" ht="15">
      <c r="A72" s="4" t="s">
        <v>2</v>
      </c>
      <c r="B72" s="4"/>
      <c r="C72" s="4" t="s">
        <v>3</v>
      </c>
      <c r="D72" s="4" t="s">
        <v>4</v>
      </c>
      <c r="E72" s="4" t="s">
        <v>5</v>
      </c>
      <c r="F72" s="4" t="s">
        <v>6</v>
      </c>
      <c r="G72" s="4" t="s">
        <v>7</v>
      </c>
      <c r="H72" s="4" t="s">
        <v>8</v>
      </c>
      <c r="I72" s="4" t="s">
        <v>9</v>
      </c>
      <c r="J72" s="4" t="s">
        <v>10</v>
      </c>
      <c r="K72" s="4" t="s">
        <v>11</v>
      </c>
      <c r="L72" s="4" t="s">
        <v>9</v>
      </c>
    </row>
    <row r="73" spans="1:12" ht="15">
      <c r="A73" s="5" t="s">
        <v>87</v>
      </c>
      <c r="B73" s="5" t="s">
        <v>12</v>
      </c>
      <c r="C73" s="5">
        <v>1.6</v>
      </c>
      <c r="D73" s="5">
        <v>1.5</v>
      </c>
      <c r="E73" s="5">
        <v>1.6</v>
      </c>
      <c r="F73" s="5"/>
      <c r="G73" s="5"/>
      <c r="H73" s="5">
        <f>C73+D73+E73+F73</f>
        <v>4.7</v>
      </c>
      <c r="I73" s="24">
        <f>H73+H74</f>
        <v>9</v>
      </c>
      <c r="J73" s="24">
        <f>I73/3</f>
        <v>3</v>
      </c>
      <c r="K73" s="22">
        <v>1.4</v>
      </c>
      <c r="L73" s="24">
        <f>J73-K73</f>
        <v>1.6</v>
      </c>
    </row>
    <row r="74" spans="1:12" ht="15">
      <c r="A74" s="6" t="s">
        <v>15</v>
      </c>
      <c r="B74" s="5" t="s">
        <v>13</v>
      </c>
      <c r="C74" s="5">
        <v>1.5</v>
      </c>
      <c r="D74" s="5">
        <v>1.3</v>
      </c>
      <c r="E74" s="5">
        <v>1.5</v>
      </c>
      <c r="F74" s="5"/>
      <c r="G74" s="5"/>
      <c r="H74" s="5">
        <f>C74+D74+E74+F74</f>
        <v>4.3</v>
      </c>
      <c r="I74" s="25"/>
      <c r="J74" s="25"/>
      <c r="K74" s="23"/>
      <c r="L74" s="25"/>
    </row>
    <row r="75" ht="15.75" thickBot="1"/>
    <row r="76" spans="1:11" ht="16.5" thickBot="1">
      <c r="A76" s="26" t="s">
        <v>31</v>
      </c>
      <c r="B76" s="27"/>
      <c r="C76" s="27"/>
      <c r="D76" s="28"/>
      <c r="E76" s="1"/>
      <c r="F76" s="1"/>
      <c r="G76" s="1"/>
      <c r="H76" s="1"/>
      <c r="I76" s="1"/>
      <c r="J76" s="1"/>
      <c r="K76" s="2"/>
    </row>
    <row r="78" spans="1:12" ht="15">
      <c r="A78" s="4" t="s">
        <v>2</v>
      </c>
      <c r="B78" s="4"/>
      <c r="C78" s="4" t="s">
        <v>3</v>
      </c>
      <c r="D78" s="4" t="s">
        <v>4</v>
      </c>
      <c r="E78" s="4" t="s">
        <v>5</v>
      </c>
      <c r="F78" s="4" t="s">
        <v>6</v>
      </c>
      <c r="G78" s="4" t="s">
        <v>7</v>
      </c>
      <c r="H78" s="4" t="s">
        <v>8</v>
      </c>
      <c r="I78" s="4" t="s">
        <v>9</v>
      </c>
      <c r="J78" s="4" t="s">
        <v>10</v>
      </c>
      <c r="K78" s="4" t="s">
        <v>11</v>
      </c>
      <c r="L78" s="4" t="s">
        <v>9</v>
      </c>
    </row>
    <row r="79" spans="1:12" ht="15">
      <c r="A79" s="18" t="s">
        <v>100</v>
      </c>
      <c r="B79" s="5" t="s">
        <v>12</v>
      </c>
      <c r="C79" s="5">
        <v>0.9</v>
      </c>
      <c r="D79" s="5">
        <v>0.8</v>
      </c>
      <c r="E79" s="5">
        <v>0.9</v>
      </c>
      <c r="F79" s="5"/>
      <c r="G79" s="5"/>
      <c r="H79" s="5">
        <f>C79+D79+E79+F79</f>
        <v>2.6</v>
      </c>
      <c r="I79" s="24">
        <f>H79+H80</f>
        <v>4.9</v>
      </c>
      <c r="J79" s="24">
        <f>I79/3</f>
        <v>1.6333333333333335</v>
      </c>
      <c r="K79" s="22">
        <v>0.2</v>
      </c>
      <c r="L79" s="24">
        <f>J79-K79</f>
        <v>1.4333333333333336</v>
      </c>
    </row>
    <row r="80" spans="1:12" ht="15">
      <c r="A80" s="6" t="s">
        <v>19</v>
      </c>
      <c r="B80" s="5" t="s">
        <v>13</v>
      </c>
      <c r="C80" s="5">
        <v>0.8</v>
      </c>
      <c r="D80" s="5">
        <v>0.7</v>
      </c>
      <c r="E80" s="5">
        <v>0.8</v>
      </c>
      <c r="F80" s="5"/>
      <c r="G80" s="5"/>
      <c r="H80" s="5">
        <f aca="true" t="shared" si="4" ref="H80:H85">C80+D80+E80+F80</f>
        <v>2.3</v>
      </c>
      <c r="I80" s="25"/>
      <c r="J80" s="25"/>
      <c r="K80" s="23"/>
      <c r="L80" s="25"/>
    </row>
    <row r="81" spans="1:12" ht="15">
      <c r="A81" t="s">
        <v>101</v>
      </c>
      <c r="B81" s="5" t="s">
        <v>12</v>
      </c>
      <c r="C81" s="5">
        <v>1.3</v>
      </c>
      <c r="D81" s="5">
        <v>1.2</v>
      </c>
      <c r="E81" s="5">
        <v>1.2</v>
      </c>
      <c r="F81" s="5"/>
      <c r="G81" s="5"/>
      <c r="H81" s="5">
        <f t="shared" si="4"/>
        <v>3.7</v>
      </c>
      <c r="I81" s="24">
        <f>H81+H82</f>
        <v>7.2</v>
      </c>
      <c r="J81" s="24">
        <f>I81/3</f>
        <v>2.4</v>
      </c>
      <c r="K81" s="22">
        <v>0</v>
      </c>
      <c r="L81" s="24">
        <f>J81-K81</f>
        <v>2.4</v>
      </c>
    </row>
    <row r="82" spans="1:12" ht="15">
      <c r="A82" s="6" t="s">
        <v>18</v>
      </c>
      <c r="B82" s="5" t="s">
        <v>13</v>
      </c>
      <c r="C82" s="5">
        <v>1.2</v>
      </c>
      <c r="D82" s="5">
        <v>1.1</v>
      </c>
      <c r="E82" s="5">
        <v>1.2</v>
      </c>
      <c r="F82" s="5"/>
      <c r="G82" s="5"/>
      <c r="H82" s="5">
        <f t="shared" si="4"/>
        <v>3.5</v>
      </c>
      <c r="I82" s="25"/>
      <c r="J82" s="25"/>
      <c r="K82" s="23"/>
      <c r="L82" s="25"/>
    </row>
    <row r="83" spans="1:12" ht="15">
      <c r="A83" s="18" t="s">
        <v>102</v>
      </c>
      <c r="B83" s="5" t="s">
        <v>12</v>
      </c>
      <c r="C83" s="5">
        <v>1</v>
      </c>
      <c r="D83" s="5">
        <v>1</v>
      </c>
      <c r="E83" s="5">
        <v>1</v>
      </c>
      <c r="F83" s="5"/>
      <c r="G83" s="5"/>
      <c r="H83" s="5">
        <f t="shared" si="4"/>
        <v>3</v>
      </c>
      <c r="I83" s="24">
        <f>H83+H84</f>
        <v>5.7</v>
      </c>
      <c r="J83" s="24">
        <f>I83/3</f>
        <v>1.9000000000000001</v>
      </c>
      <c r="K83" s="22">
        <v>0.2</v>
      </c>
      <c r="L83" s="24">
        <f>J83-K83</f>
        <v>1.7000000000000002</v>
      </c>
    </row>
    <row r="84" spans="1:12" ht="15">
      <c r="A84" s="6" t="s">
        <v>19</v>
      </c>
      <c r="B84" s="5" t="s">
        <v>13</v>
      </c>
      <c r="C84" s="5">
        <v>0.9</v>
      </c>
      <c r="D84" s="5">
        <v>0.9</v>
      </c>
      <c r="E84" s="5">
        <v>0.9</v>
      </c>
      <c r="F84" s="5"/>
      <c r="G84" s="5"/>
      <c r="H84" s="5">
        <f t="shared" si="4"/>
        <v>2.7</v>
      </c>
      <c r="I84" s="25"/>
      <c r="J84" s="25"/>
      <c r="K84" s="23"/>
      <c r="L84" s="25"/>
    </row>
    <row r="85" spans="1:12" ht="15">
      <c r="A85" t="s">
        <v>103</v>
      </c>
      <c r="B85" s="5" t="s">
        <v>12</v>
      </c>
      <c r="C85" s="5">
        <v>1.5</v>
      </c>
      <c r="D85" s="5">
        <v>1.6</v>
      </c>
      <c r="E85" s="5">
        <v>1.5</v>
      </c>
      <c r="F85" s="5"/>
      <c r="G85" s="5"/>
      <c r="H85" s="5">
        <f t="shared" si="4"/>
        <v>4.6</v>
      </c>
      <c r="I85" s="24">
        <f>H85+H86</f>
        <v>9.1</v>
      </c>
      <c r="J85" s="24">
        <f>I85/3</f>
        <v>3.033333333333333</v>
      </c>
      <c r="K85" s="22">
        <v>0</v>
      </c>
      <c r="L85" s="24">
        <f>J85-K85</f>
        <v>3.033333333333333</v>
      </c>
    </row>
    <row r="86" spans="1:12" ht="15">
      <c r="A86" s="6" t="s">
        <v>18</v>
      </c>
      <c r="B86" s="5" t="s">
        <v>13</v>
      </c>
      <c r="C86" s="5">
        <v>1.5</v>
      </c>
      <c r="D86" s="5">
        <v>1.5</v>
      </c>
      <c r="E86" s="5">
        <v>1.5</v>
      </c>
      <c r="F86" s="5"/>
      <c r="G86" s="5"/>
      <c r="H86" s="5">
        <f>C86+D86+E86</f>
        <v>4.5</v>
      </c>
      <c r="I86" s="25"/>
      <c r="J86" s="25"/>
      <c r="K86" s="23"/>
      <c r="L86" s="25"/>
    </row>
    <row r="87" spans="1:12" ht="15">
      <c r="A87" t="s">
        <v>152</v>
      </c>
      <c r="B87" s="5" t="s">
        <v>12</v>
      </c>
      <c r="C87" s="5">
        <v>0.8</v>
      </c>
      <c r="D87" s="5">
        <v>1</v>
      </c>
      <c r="E87" s="5">
        <v>1</v>
      </c>
      <c r="F87" s="5"/>
      <c r="G87" s="5"/>
      <c r="H87" s="5">
        <f>C87+D87+E87+F87</f>
        <v>2.8</v>
      </c>
      <c r="I87" s="24">
        <f>H87+H88</f>
        <v>5.5</v>
      </c>
      <c r="J87" s="24">
        <f>I87/3</f>
        <v>1.8333333333333333</v>
      </c>
      <c r="K87" s="22">
        <v>0.6</v>
      </c>
      <c r="L87" s="24">
        <f>J87-K87</f>
        <v>1.2333333333333334</v>
      </c>
    </row>
    <row r="88" spans="1:12" ht="15">
      <c r="A88" s="6" t="s">
        <v>19</v>
      </c>
      <c r="B88" s="5" t="s">
        <v>13</v>
      </c>
      <c r="C88" s="5">
        <v>0.7</v>
      </c>
      <c r="D88" s="5">
        <v>1</v>
      </c>
      <c r="E88" s="5">
        <v>1</v>
      </c>
      <c r="F88" s="5"/>
      <c r="G88" s="5"/>
      <c r="H88" s="5">
        <f>C88+D88+E88</f>
        <v>2.7</v>
      </c>
      <c r="I88" s="25"/>
      <c r="J88" s="25"/>
      <c r="K88" s="23"/>
      <c r="L88" s="25"/>
    </row>
    <row r="89" ht="15.75" thickBot="1"/>
    <row r="90" spans="1:11" ht="16.5" thickBot="1">
      <c r="A90" s="26" t="s">
        <v>32</v>
      </c>
      <c r="B90" s="27"/>
      <c r="C90" s="27"/>
      <c r="D90" s="28"/>
      <c r="E90" s="1"/>
      <c r="F90" s="1"/>
      <c r="G90" s="1"/>
      <c r="H90" s="1"/>
      <c r="I90" s="1"/>
      <c r="J90" s="1"/>
      <c r="K90" s="2"/>
    </row>
    <row r="92" spans="1:12" ht="15">
      <c r="A92" s="4" t="s">
        <v>2</v>
      </c>
      <c r="B92" s="4"/>
      <c r="C92" s="4" t="s">
        <v>3</v>
      </c>
      <c r="D92" s="4" t="s">
        <v>4</v>
      </c>
      <c r="E92" s="4" t="s">
        <v>5</v>
      </c>
      <c r="F92" s="4" t="s">
        <v>6</v>
      </c>
      <c r="G92" s="4" t="s">
        <v>7</v>
      </c>
      <c r="H92" s="4" t="s">
        <v>8</v>
      </c>
      <c r="I92" s="4" t="s">
        <v>9</v>
      </c>
      <c r="J92" s="4" t="s">
        <v>10</v>
      </c>
      <c r="K92" s="4" t="s">
        <v>11</v>
      </c>
      <c r="L92" s="4" t="s">
        <v>9</v>
      </c>
    </row>
    <row r="93" spans="1:12" ht="15">
      <c r="A93" t="s">
        <v>104</v>
      </c>
      <c r="B93" s="5" t="s">
        <v>12</v>
      </c>
      <c r="C93" s="5">
        <v>1.7</v>
      </c>
      <c r="D93" s="5">
        <v>1.7</v>
      </c>
      <c r="E93" s="5">
        <v>1.5</v>
      </c>
      <c r="F93" s="5"/>
      <c r="G93" s="5"/>
      <c r="H93" s="5">
        <f>SUM(C93:G93)</f>
        <v>4.9</v>
      </c>
      <c r="I93" s="24">
        <f>H93+H94</f>
        <v>9.5</v>
      </c>
      <c r="J93" s="24">
        <f>I93/3</f>
        <v>3.1666666666666665</v>
      </c>
      <c r="K93" s="22">
        <v>0</v>
      </c>
      <c r="L93" s="24">
        <f>J93-K93</f>
        <v>3.1666666666666665</v>
      </c>
    </row>
    <row r="94" spans="1:12" ht="15">
      <c r="A94" s="6" t="s">
        <v>18</v>
      </c>
      <c r="B94" s="5" t="s">
        <v>13</v>
      </c>
      <c r="C94" s="5">
        <v>1.6</v>
      </c>
      <c r="D94" s="5">
        <v>1.5</v>
      </c>
      <c r="E94" s="5">
        <v>1.5</v>
      </c>
      <c r="F94" s="5"/>
      <c r="G94" s="5"/>
      <c r="H94" s="5">
        <f aca="true" t="shared" si="5" ref="H94:H106">SUM(C94:G94)</f>
        <v>4.6</v>
      </c>
      <c r="I94" s="25"/>
      <c r="J94" s="25"/>
      <c r="K94" s="23"/>
      <c r="L94" s="25"/>
    </row>
    <row r="95" spans="1:12" ht="15">
      <c r="A95" t="s">
        <v>105</v>
      </c>
      <c r="B95" s="5" t="s">
        <v>12</v>
      </c>
      <c r="C95" s="5">
        <v>1.5</v>
      </c>
      <c r="D95" s="5">
        <v>1.5</v>
      </c>
      <c r="E95" s="5">
        <v>1.8</v>
      </c>
      <c r="F95" s="5"/>
      <c r="G95" s="5"/>
      <c r="H95" s="5">
        <f t="shared" si="5"/>
        <v>4.8</v>
      </c>
      <c r="I95" s="24">
        <f>H95+H96</f>
        <v>9.399999999999999</v>
      </c>
      <c r="J95" s="24">
        <f>I95/3</f>
        <v>3.133333333333333</v>
      </c>
      <c r="K95" s="22">
        <v>0.4</v>
      </c>
      <c r="L95" s="24">
        <f>J95-K95</f>
        <v>2.733333333333333</v>
      </c>
    </row>
    <row r="96" spans="1:12" ht="15">
      <c r="A96" s="6" t="s">
        <v>18</v>
      </c>
      <c r="B96" s="5" t="s">
        <v>13</v>
      </c>
      <c r="C96" s="5">
        <v>1.5</v>
      </c>
      <c r="D96" s="5">
        <v>1.4</v>
      </c>
      <c r="E96" s="5">
        <v>1.7</v>
      </c>
      <c r="F96" s="5"/>
      <c r="G96" s="5"/>
      <c r="H96" s="5">
        <f t="shared" si="5"/>
        <v>4.6</v>
      </c>
      <c r="I96" s="25"/>
      <c r="J96" s="25"/>
      <c r="K96" s="23"/>
      <c r="L96" s="25"/>
    </row>
    <row r="97" spans="1:12" ht="15">
      <c r="A97" s="18" t="s">
        <v>106</v>
      </c>
      <c r="B97" s="5" t="s">
        <v>12</v>
      </c>
      <c r="C97" s="5">
        <v>1.4</v>
      </c>
      <c r="D97" s="5">
        <v>1.2</v>
      </c>
      <c r="E97" s="5">
        <v>1.3</v>
      </c>
      <c r="F97" s="5"/>
      <c r="G97" s="5"/>
      <c r="H97" s="5">
        <f t="shared" si="5"/>
        <v>3.8999999999999995</v>
      </c>
      <c r="I97" s="24">
        <f>H97+H98</f>
        <v>7.6</v>
      </c>
      <c r="J97" s="24">
        <f>I97/3</f>
        <v>2.533333333333333</v>
      </c>
      <c r="K97" s="22">
        <v>0.2</v>
      </c>
      <c r="L97" s="24">
        <f>J97-K97</f>
        <v>2.333333333333333</v>
      </c>
    </row>
    <row r="98" spans="1:12" ht="15">
      <c r="A98" s="6" t="s">
        <v>19</v>
      </c>
      <c r="B98" s="5" t="s">
        <v>13</v>
      </c>
      <c r="C98" s="5">
        <v>1.3</v>
      </c>
      <c r="D98" s="5">
        <v>1.1</v>
      </c>
      <c r="E98" s="5">
        <v>1.3</v>
      </c>
      <c r="F98" s="5"/>
      <c r="G98" s="5"/>
      <c r="H98" s="5">
        <f t="shared" si="5"/>
        <v>3.7</v>
      </c>
      <c r="I98" s="25"/>
      <c r="J98" s="25"/>
      <c r="K98" s="23"/>
      <c r="L98" s="25"/>
    </row>
    <row r="99" spans="1:12" ht="15">
      <c r="A99" t="s">
        <v>107</v>
      </c>
      <c r="B99" s="5" t="s">
        <v>12</v>
      </c>
      <c r="C99" s="5">
        <v>1.5</v>
      </c>
      <c r="D99" s="5">
        <v>1.4</v>
      </c>
      <c r="E99" s="5">
        <v>1.3</v>
      </c>
      <c r="F99" s="5"/>
      <c r="G99" s="5"/>
      <c r="H99" s="5">
        <f t="shared" si="5"/>
        <v>4.2</v>
      </c>
      <c r="I99" s="24">
        <f>H99+H100</f>
        <v>8</v>
      </c>
      <c r="J99" s="24">
        <f>I99/3</f>
        <v>2.6666666666666665</v>
      </c>
      <c r="K99" s="22">
        <v>0.2</v>
      </c>
      <c r="L99" s="24">
        <f>J99-K99</f>
        <v>2.4666666666666663</v>
      </c>
    </row>
    <row r="100" spans="1:12" ht="15">
      <c r="A100" s="6" t="s">
        <v>18</v>
      </c>
      <c r="B100" s="5" t="s">
        <v>13</v>
      </c>
      <c r="C100" s="5">
        <v>1.4</v>
      </c>
      <c r="D100" s="5">
        <v>1.3</v>
      </c>
      <c r="E100" s="5">
        <v>1.1</v>
      </c>
      <c r="F100" s="5"/>
      <c r="G100" s="5"/>
      <c r="H100" s="5">
        <f t="shared" si="5"/>
        <v>3.8000000000000003</v>
      </c>
      <c r="I100" s="25"/>
      <c r="J100" s="25"/>
      <c r="K100" s="23"/>
      <c r="L100" s="25"/>
    </row>
    <row r="101" spans="1:12" ht="15">
      <c r="A101" t="s">
        <v>108</v>
      </c>
      <c r="B101" s="5" t="s">
        <v>12</v>
      </c>
      <c r="C101" s="5">
        <v>2</v>
      </c>
      <c r="D101" s="5">
        <v>2</v>
      </c>
      <c r="E101" s="5">
        <v>2.2</v>
      </c>
      <c r="F101" s="5"/>
      <c r="G101" s="5"/>
      <c r="H101" s="5">
        <f t="shared" si="5"/>
        <v>6.2</v>
      </c>
      <c r="I101" s="24">
        <f>H101+H102</f>
        <v>12.2</v>
      </c>
      <c r="J101" s="24">
        <f>I101/3</f>
        <v>4.066666666666666</v>
      </c>
      <c r="K101" s="22">
        <v>0</v>
      </c>
      <c r="L101" s="24">
        <f>J101-K101</f>
        <v>4.066666666666666</v>
      </c>
    </row>
    <row r="102" spans="1:12" ht="15">
      <c r="A102" s="6" t="s">
        <v>18</v>
      </c>
      <c r="B102" s="5" t="s">
        <v>13</v>
      </c>
      <c r="C102" s="5">
        <v>1.9</v>
      </c>
      <c r="D102" s="5">
        <v>1.9</v>
      </c>
      <c r="E102" s="5">
        <v>2.2</v>
      </c>
      <c r="F102" s="5"/>
      <c r="G102" s="5"/>
      <c r="H102" s="5">
        <f t="shared" si="5"/>
        <v>6</v>
      </c>
      <c r="I102" s="25"/>
      <c r="J102" s="25"/>
      <c r="K102" s="23"/>
      <c r="L102" s="25"/>
    </row>
    <row r="103" spans="1:12" ht="15">
      <c r="A103" s="18" t="s">
        <v>109</v>
      </c>
      <c r="B103" s="5" t="s">
        <v>12</v>
      </c>
      <c r="C103" s="5">
        <v>1.7</v>
      </c>
      <c r="D103" s="5">
        <v>1.8</v>
      </c>
      <c r="E103" s="5">
        <v>1.7</v>
      </c>
      <c r="F103" s="5"/>
      <c r="G103" s="5"/>
      <c r="H103" s="5">
        <f t="shared" si="5"/>
        <v>5.2</v>
      </c>
      <c r="I103" s="24">
        <f>H103+H104</f>
        <v>10.2</v>
      </c>
      <c r="J103" s="24">
        <f>I103/3</f>
        <v>3.4</v>
      </c>
      <c r="K103" s="22">
        <v>0.6</v>
      </c>
      <c r="L103" s="24">
        <f>J103-K103</f>
        <v>2.8</v>
      </c>
    </row>
    <row r="104" spans="1:12" ht="15">
      <c r="A104" s="6" t="s">
        <v>19</v>
      </c>
      <c r="B104" s="5" t="s">
        <v>13</v>
      </c>
      <c r="C104" s="5">
        <v>1.7</v>
      </c>
      <c r="D104" s="5">
        <v>1.7</v>
      </c>
      <c r="E104" s="5">
        <v>1.6</v>
      </c>
      <c r="F104" s="5"/>
      <c r="G104" s="5"/>
      <c r="H104" s="5">
        <f t="shared" si="5"/>
        <v>5</v>
      </c>
      <c r="I104" s="25"/>
      <c r="J104" s="25"/>
      <c r="K104" s="23"/>
      <c r="L104" s="25"/>
    </row>
    <row r="105" spans="1:12" ht="15">
      <c r="A105" t="s">
        <v>110</v>
      </c>
      <c r="B105" s="5" t="s">
        <v>12</v>
      </c>
      <c r="C105" s="5">
        <v>2.3</v>
      </c>
      <c r="D105" s="5">
        <v>2.8</v>
      </c>
      <c r="E105" s="5">
        <v>2.6</v>
      </c>
      <c r="F105" s="5"/>
      <c r="G105" s="5"/>
      <c r="H105" s="5">
        <f t="shared" si="5"/>
        <v>7.699999999999999</v>
      </c>
      <c r="I105" s="24">
        <f>H105+H106</f>
        <v>15.1</v>
      </c>
      <c r="J105" s="24">
        <f>I105/3</f>
        <v>5.033333333333333</v>
      </c>
      <c r="K105" s="22">
        <v>0.2</v>
      </c>
      <c r="L105" s="24">
        <f>J105-K105</f>
        <v>4.833333333333333</v>
      </c>
    </row>
    <row r="106" spans="1:12" ht="15">
      <c r="A106" s="6" t="s">
        <v>18</v>
      </c>
      <c r="B106" s="5" t="s">
        <v>13</v>
      </c>
      <c r="C106" s="5">
        <v>2.2</v>
      </c>
      <c r="D106" s="5">
        <v>2.7</v>
      </c>
      <c r="E106" s="5">
        <v>2.5</v>
      </c>
      <c r="F106" s="5"/>
      <c r="G106" s="5"/>
      <c r="H106" s="5">
        <f t="shared" si="5"/>
        <v>7.4</v>
      </c>
      <c r="I106" s="25"/>
      <c r="J106" s="25"/>
      <c r="K106" s="23"/>
      <c r="L106" s="25"/>
    </row>
    <row r="107" ht="15.75" thickBot="1"/>
    <row r="108" spans="1:11" ht="16.5" thickBot="1">
      <c r="A108" s="26" t="s">
        <v>33</v>
      </c>
      <c r="B108" s="27"/>
      <c r="C108" s="27"/>
      <c r="D108" s="28"/>
      <c r="E108" s="1"/>
      <c r="F108" s="1"/>
      <c r="G108" s="1"/>
      <c r="H108" s="1"/>
      <c r="I108" s="1"/>
      <c r="J108" s="1"/>
      <c r="K108" s="2"/>
    </row>
    <row r="110" spans="1:12" ht="15">
      <c r="A110" s="4" t="s">
        <v>2</v>
      </c>
      <c r="B110" s="4"/>
      <c r="C110" s="4" t="s">
        <v>3</v>
      </c>
      <c r="D110" s="4" t="s">
        <v>4</v>
      </c>
      <c r="E110" s="4" t="s">
        <v>5</v>
      </c>
      <c r="F110" s="4" t="s">
        <v>6</v>
      </c>
      <c r="G110" s="4" t="s">
        <v>7</v>
      </c>
      <c r="H110" s="4" t="s">
        <v>8</v>
      </c>
      <c r="I110" s="4" t="s">
        <v>9</v>
      </c>
      <c r="J110" s="4" t="s">
        <v>10</v>
      </c>
      <c r="K110" s="4" t="s">
        <v>11</v>
      </c>
      <c r="L110" s="4" t="s">
        <v>9</v>
      </c>
    </row>
    <row r="111" spans="1:12" ht="15">
      <c r="A111" t="s">
        <v>112</v>
      </c>
      <c r="B111" s="5" t="s">
        <v>12</v>
      </c>
      <c r="C111" s="5">
        <v>1.4</v>
      </c>
      <c r="D111" s="5">
        <v>1.3</v>
      </c>
      <c r="E111" s="5">
        <v>1.2</v>
      </c>
      <c r="F111" s="5"/>
      <c r="G111" s="5"/>
      <c r="H111" s="5">
        <f aca="true" t="shared" si="6" ref="H111:H116">SUM(C111:G111)</f>
        <v>3.9000000000000004</v>
      </c>
      <c r="I111" s="24">
        <f>H111+H112</f>
        <v>7.6000000000000005</v>
      </c>
      <c r="J111" s="24">
        <f>I111/3</f>
        <v>2.5333333333333337</v>
      </c>
      <c r="K111" s="22">
        <v>0.4</v>
      </c>
      <c r="L111" s="24">
        <f>J111-K111</f>
        <v>2.1333333333333337</v>
      </c>
    </row>
    <row r="112" spans="1:12" ht="15">
      <c r="A112" s="6" t="s">
        <v>19</v>
      </c>
      <c r="B112" s="5" t="s">
        <v>13</v>
      </c>
      <c r="C112" s="5">
        <v>1.3</v>
      </c>
      <c r="D112" s="5">
        <v>1.2</v>
      </c>
      <c r="E112" s="5">
        <v>1.2</v>
      </c>
      <c r="F112" s="5"/>
      <c r="G112" s="5"/>
      <c r="H112" s="5">
        <f t="shared" si="6"/>
        <v>3.7</v>
      </c>
      <c r="I112" s="25"/>
      <c r="J112" s="25"/>
      <c r="K112" s="23"/>
      <c r="L112" s="25"/>
    </row>
    <row r="113" spans="1:12" ht="15">
      <c r="A113" t="s">
        <v>113</v>
      </c>
      <c r="B113" s="5" t="s">
        <v>12</v>
      </c>
      <c r="C113" s="5">
        <v>1.3</v>
      </c>
      <c r="D113" s="5">
        <v>1.2</v>
      </c>
      <c r="E113" s="5">
        <v>0.9</v>
      </c>
      <c r="F113" s="5"/>
      <c r="G113" s="5"/>
      <c r="H113" s="5">
        <f t="shared" si="6"/>
        <v>3.4</v>
      </c>
      <c r="I113" s="24">
        <f>H113+H114</f>
        <v>6.5</v>
      </c>
      <c r="J113" s="24">
        <f>I113/3</f>
        <v>2.1666666666666665</v>
      </c>
      <c r="K113" s="22">
        <v>0</v>
      </c>
      <c r="L113" s="24">
        <f>J113-K113</f>
        <v>2.1666666666666665</v>
      </c>
    </row>
    <row r="114" spans="1:12" ht="15">
      <c r="A114" s="6" t="s">
        <v>19</v>
      </c>
      <c r="B114" s="5" t="s">
        <v>13</v>
      </c>
      <c r="C114" s="5">
        <v>1.2</v>
      </c>
      <c r="D114" s="5">
        <v>1.1</v>
      </c>
      <c r="E114" s="5">
        <v>0.8</v>
      </c>
      <c r="F114" s="5"/>
      <c r="G114" s="5"/>
      <c r="H114" s="5">
        <f t="shared" si="6"/>
        <v>3.0999999999999996</v>
      </c>
      <c r="I114" s="25"/>
      <c r="J114" s="25"/>
      <c r="K114" s="23"/>
      <c r="L114" s="25"/>
    </row>
    <row r="115" spans="1:12" ht="15">
      <c r="A115" t="s">
        <v>114</v>
      </c>
      <c r="B115" s="5" t="s">
        <v>12</v>
      </c>
      <c r="C115" s="5">
        <v>1.5</v>
      </c>
      <c r="D115" s="5">
        <v>1.5</v>
      </c>
      <c r="E115" s="5">
        <v>1.8</v>
      </c>
      <c r="F115" s="5"/>
      <c r="G115" s="5"/>
      <c r="H115" s="5">
        <f t="shared" si="6"/>
        <v>4.8</v>
      </c>
      <c r="I115" s="24">
        <f>H115+H116</f>
        <v>8</v>
      </c>
      <c r="J115" s="24">
        <f>I115/3</f>
        <v>2.6666666666666665</v>
      </c>
      <c r="K115" s="22">
        <v>0.2</v>
      </c>
      <c r="L115" s="24">
        <f>J115-K115</f>
        <v>2.4666666666666663</v>
      </c>
    </row>
    <row r="116" spans="1:12" ht="15">
      <c r="A116" s="6" t="s">
        <v>19</v>
      </c>
      <c r="B116" s="5" t="s">
        <v>13</v>
      </c>
      <c r="C116" s="5">
        <v>1.5</v>
      </c>
      <c r="D116" s="5" t="s">
        <v>154</v>
      </c>
      <c r="E116" s="5">
        <v>1.7</v>
      </c>
      <c r="F116" s="5"/>
      <c r="G116" s="5"/>
      <c r="H116" s="5">
        <f t="shared" si="6"/>
        <v>3.2</v>
      </c>
      <c r="I116" s="25"/>
      <c r="J116" s="25"/>
      <c r="K116" s="23"/>
      <c r="L116" s="25"/>
    </row>
    <row r="117" spans="1:12" ht="15.75" thickBot="1">
      <c r="A117" s="11"/>
      <c r="B117" s="8"/>
      <c r="C117" s="8"/>
      <c r="D117" s="8"/>
      <c r="E117" s="8"/>
      <c r="F117" s="8"/>
      <c r="G117" s="8"/>
      <c r="H117" s="8"/>
      <c r="I117" s="9"/>
      <c r="J117" s="9"/>
      <c r="K117" s="10"/>
      <c r="L117" s="9"/>
    </row>
    <row r="118" spans="1:11" ht="16.5" thickBot="1">
      <c r="A118" s="26" t="s">
        <v>34</v>
      </c>
      <c r="B118" s="27"/>
      <c r="C118" s="27"/>
      <c r="D118" s="28"/>
      <c r="E118" s="1"/>
      <c r="F118" s="1"/>
      <c r="G118" s="1"/>
      <c r="H118" s="1"/>
      <c r="I118" s="1"/>
      <c r="J118" s="1"/>
      <c r="K118" s="2"/>
    </row>
    <row r="120" spans="1:12" ht="15">
      <c r="A120" s="4" t="s">
        <v>2</v>
      </c>
      <c r="B120" s="4"/>
      <c r="C120" s="4" t="s">
        <v>3</v>
      </c>
      <c r="D120" s="4" t="s">
        <v>4</v>
      </c>
      <c r="E120" s="4" t="s">
        <v>5</v>
      </c>
      <c r="F120" s="4" t="s">
        <v>6</v>
      </c>
      <c r="G120" s="4" t="s">
        <v>7</v>
      </c>
      <c r="H120" s="4" t="s">
        <v>8</v>
      </c>
      <c r="I120" s="4" t="s">
        <v>9</v>
      </c>
      <c r="J120" s="4" t="s">
        <v>10</v>
      </c>
      <c r="K120" s="4" t="s">
        <v>11</v>
      </c>
      <c r="L120" s="4" t="s">
        <v>9</v>
      </c>
    </row>
    <row r="121" spans="1:12" ht="15">
      <c r="A121" t="s">
        <v>120</v>
      </c>
      <c r="B121" s="5" t="s">
        <v>12</v>
      </c>
      <c r="C121" s="5">
        <v>2.8</v>
      </c>
      <c r="D121" s="5">
        <v>2.9</v>
      </c>
      <c r="E121" s="5">
        <v>2.5</v>
      </c>
      <c r="F121" s="5"/>
      <c r="G121" s="5"/>
      <c r="H121" s="5">
        <f>SUM(C121:G121)</f>
        <v>8.2</v>
      </c>
      <c r="I121" s="24">
        <f>H121+H122</f>
        <v>16</v>
      </c>
      <c r="J121" s="24">
        <f>I121/3</f>
        <v>5.333333333333333</v>
      </c>
      <c r="K121" s="22">
        <v>1.2</v>
      </c>
      <c r="L121" s="24">
        <f>J121-K121</f>
        <v>4.133333333333333</v>
      </c>
    </row>
    <row r="122" spans="1:12" ht="15">
      <c r="A122" s="6" t="s">
        <v>20</v>
      </c>
      <c r="B122" s="5" t="s">
        <v>13</v>
      </c>
      <c r="C122" s="5">
        <v>2.7</v>
      </c>
      <c r="D122" s="5">
        <v>2.8</v>
      </c>
      <c r="E122" s="5">
        <v>2.3</v>
      </c>
      <c r="F122" s="5"/>
      <c r="G122" s="5"/>
      <c r="H122" s="5">
        <f aca="true" t="shared" si="7" ref="H122:H132">SUM(C122:G122)</f>
        <v>7.8</v>
      </c>
      <c r="I122" s="25"/>
      <c r="J122" s="25"/>
      <c r="K122" s="23"/>
      <c r="L122" s="25"/>
    </row>
    <row r="123" spans="1:12" ht="15">
      <c r="A123" t="s">
        <v>121</v>
      </c>
      <c r="B123" s="5" t="s">
        <v>12</v>
      </c>
      <c r="C123" s="5">
        <v>2.4</v>
      </c>
      <c r="D123" s="5">
        <v>2.5</v>
      </c>
      <c r="E123" s="5">
        <v>2.6</v>
      </c>
      <c r="F123" s="5"/>
      <c r="G123" s="5"/>
      <c r="H123" s="5">
        <f t="shared" si="7"/>
        <v>7.5</v>
      </c>
      <c r="I123" s="24">
        <f>H123+H124</f>
        <v>14.7</v>
      </c>
      <c r="J123" s="24">
        <f>I123/3</f>
        <v>4.8999999999999995</v>
      </c>
      <c r="K123" s="22">
        <v>0.6</v>
      </c>
      <c r="L123" s="24">
        <f>J123-K123</f>
        <v>4.3</v>
      </c>
    </row>
    <row r="124" spans="1:12" ht="15">
      <c r="A124" s="6" t="s">
        <v>20</v>
      </c>
      <c r="B124" s="5" t="s">
        <v>13</v>
      </c>
      <c r="C124" s="5">
        <v>2.3</v>
      </c>
      <c r="D124" s="5">
        <v>2.4</v>
      </c>
      <c r="E124" s="5">
        <v>2.5</v>
      </c>
      <c r="F124" s="5"/>
      <c r="G124" s="5"/>
      <c r="H124" s="5">
        <f t="shared" si="7"/>
        <v>7.199999999999999</v>
      </c>
      <c r="I124" s="25"/>
      <c r="J124" s="25"/>
      <c r="K124" s="23"/>
      <c r="L124" s="25"/>
    </row>
    <row r="125" spans="1:12" ht="15">
      <c r="A125" t="s">
        <v>122</v>
      </c>
      <c r="B125" s="5" t="s">
        <v>12</v>
      </c>
      <c r="C125" s="5">
        <v>2.3</v>
      </c>
      <c r="D125" s="7">
        <v>1.7</v>
      </c>
      <c r="E125" s="5">
        <v>2</v>
      </c>
      <c r="F125" s="5"/>
      <c r="G125" s="5"/>
      <c r="H125" s="5">
        <f t="shared" si="7"/>
        <v>6</v>
      </c>
      <c r="I125" s="24">
        <f>H125+H126</f>
        <v>12</v>
      </c>
      <c r="J125" s="24">
        <f>I125/3</f>
        <v>4</v>
      </c>
      <c r="K125" s="22">
        <v>0.2</v>
      </c>
      <c r="L125" s="24">
        <f>J125-K125</f>
        <v>3.8</v>
      </c>
    </row>
    <row r="126" spans="1:12" ht="15">
      <c r="A126" s="6" t="s">
        <v>22</v>
      </c>
      <c r="B126" s="5" t="s">
        <v>13</v>
      </c>
      <c r="C126" s="5">
        <v>2.2</v>
      </c>
      <c r="D126" s="5">
        <v>1.7</v>
      </c>
      <c r="E126" s="5">
        <v>2.1</v>
      </c>
      <c r="F126" s="5"/>
      <c r="G126" s="5"/>
      <c r="H126" s="5">
        <f t="shared" si="7"/>
        <v>6</v>
      </c>
      <c r="I126" s="25"/>
      <c r="J126" s="25"/>
      <c r="K126" s="23"/>
      <c r="L126" s="25"/>
    </row>
    <row r="127" spans="1:12" ht="15">
      <c r="A127" t="s">
        <v>123</v>
      </c>
      <c r="B127" s="5" t="s">
        <v>12</v>
      </c>
      <c r="C127" s="5">
        <v>1.9</v>
      </c>
      <c r="D127" s="5">
        <v>1.5</v>
      </c>
      <c r="E127" s="5">
        <v>2.2</v>
      </c>
      <c r="F127" s="5"/>
      <c r="G127" s="5"/>
      <c r="H127" s="5">
        <f t="shared" si="7"/>
        <v>5.6</v>
      </c>
      <c r="I127" s="24">
        <f>H127+H128</f>
        <v>11</v>
      </c>
      <c r="J127" s="24">
        <f>I127/3</f>
        <v>3.6666666666666665</v>
      </c>
      <c r="K127" s="22">
        <v>0.2</v>
      </c>
      <c r="L127" s="24">
        <f>J127-K127</f>
        <v>3.4666666666666663</v>
      </c>
    </row>
    <row r="128" spans="1:12" ht="15">
      <c r="A128" s="6" t="s">
        <v>18</v>
      </c>
      <c r="B128" s="5" t="s">
        <v>13</v>
      </c>
      <c r="C128" s="5">
        <v>1.8</v>
      </c>
      <c r="D128" s="5">
        <v>1.4</v>
      </c>
      <c r="E128" s="5">
        <v>2.2</v>
      </c>
      <c r="F128" s="5"/>
      <c r="G128" s="5"/>
      <c r="H128" s="5">
        <f t="shared" si="7"/>
        <v>5.4</v>
      </c>
      <c r="I128" s="25"/>
      <c r="J128" s="25"/>
      <c r="K128" s="23"/>
      <c r="L128" s="25"/>
    </row>
    <row r="129" spans="1:12" ht="15">
      <c r="A129" t="s">
        <v>124</v>
      </c>
      <c r="B129" s="5" t="s">
        <v>12</v>
      </c>
      <c r="C129" s="5">
        <v>2.6</v>
      </c>
      <c r="D129" s="5">
        <v>3.2</v>
      </c>
      <c r="E129" s="5">
        <v>2.8</v>
      </c>
      <c r="F129" s="5"/>
      <c r="G129" s="5"/>
      <c r="H129" s="5">
        <f t="shared" si="7"/>
        <v>8.600000000000001</v>
      </c>
      <c r="I129" s="24">
        <f>H129+H130</f>
        <v>17.1</v>
      </c>
      <c r="J129" s="24">
        <f>I129/3</f>
        <v>5.7</v>
      </c>
      <c r="K129" s="22">
        <v>0.2</v>
      </c>
      <c r="L129" s="24">
        <f>J129-K129</f>
        <v>5.5</v>
      </c>
    </row>
    <row r="130" spans="1:12" ht="15">
      <c r="A130" s="6" t="s">
        <v>18</v>
      </c>
      <c r="B130" s="5" t="s">
        <v>13</v>
      </c>
      <c r="C130" s="5">
        <v>2.5</v>
      </c>
      <c r="D130" s="5">
        <v>3.2</v>
      </c>
      <c r="E130" s="5">
        <v>2.8</v>
      </c>
      <c r="F130" s="5"/>
      <c r="G130" s="5"/>
      <c r="H130" s="5">
        <f t="shared" si="7"/>
        <v>8.5</v>
      </c>
      <c r="I130" s="25"/>
      <c r="J130" s="25"/>
      <c r="K130" s="23"/>
      <c r="L130" s="25"/>
    </row>
    <row r="131" spans="1:12" ht="15">
      <c r="A131" t="s">
        <v>125</v>
      </c>
      <c r="B131" s="5" t="s">
        <v>12</v>
      </c>
      <c r="C131" s="5">
        <v>1.8</v>
      </c>
      <c r="D131" s="5">
        <v>1.5</v>
      </c>
      <c r="E131" s="5">
        <v>2.3</v>
      </c>
      <c r="F131" s="5"/>
      <c r="G131" s="5"/>
      <c r="H131" s="5">
        <f t="shared" si="7"/>
        <v>5.6</v>
      </c>
      <c r="I131" s="24">
        <f>H131+H132</f>
        <v>11.1</v>
      </c>
      <c r="J131" s="24">
        <f>I131/3</f>
        <v>3.6999999999999997</v>
      </c>
      <c r="K131" s="22">
        <v>0.4</v>
      </c>
      <c r="L131" s="24">
        <f>J131-K131</f>
        <v>3.3</v>
      </c>
    </row>
    <row r="132" spans="1:12" ht="15">
      <c r="A132" s="6" t="s">
        <v>22</v>
      </c>
      <c r="B132" s="5" t="s">
        <v>13</v>
      </c>
      <c r="C132" s="5">
        <v>1.7</v>
      </c>
      <c r="D132" s="5">
        <v>1.5</v>
      </c>
      <c r="E132" s="5">
        <v>2.3</v>
      </c>
      <c r="F132" s="5"/>
      <c r="G132" s="5"/>
      <c r="H132" s="5">
        <f t="shared" si="7"/>
        <v>5.5</v>
      </c>
      <c r="I132" s="25"/>
      <c r="J132" s="25"/>
      <c r="K132" s="23"/>
      <c r="L132" s="25"/>
    </row>
    <row r="133" spans="1:12" ht="15">
      <c r="A133" t="s">
        <v>126</v>
      </c>
      <c r="B133" s="5" t="s">
        <v>12</v>
      </c>
      <c r="C133" s="5">
        <v>3</v>
      </c>
      <c r="D133" s="5">
        <v>3.4</v>
      </c>
      <c r="E133" s="5">
        <v>3</v>
      </c>
      <c r="F133" s="5"/>
      <c r="G133" s="5"/>
      <c r="H133" s="5">
        <f>SUM(C133:G133)</f>
        <v>9.4</v>
      </c>
      <c r="I133" s="24">
        <f>H133+H134</f>
        <v>18.700000000000003</v>
      </c>
      <c r="J133" s="24">
        <f>I133/3</f>
        <v>6.233333333333334</v>
      </c>
      <c r="K133" s="22">
        <v>0</v>
      </c>
      <c r="L133" s="24">
        <f>J133-K133</f>
        <v>6.233333333333334</v>
      </c>
    </row>
    <row r="134" spans="1:12" ht="15">
      <c r="A134" s="6" t="s">
        <v>22</v>
      </c>
      <c r="B134" s="5" t="s">
        <v>13</v>
      </c>
      <c r="C134" s="5">
        <v>2.9</v>
      </c>
      <c r="D134" s="5">
        <v>3.4</v>
      </c>
      <c r="E134" s="5">
        <v>3</v>
      </c>
      <c r="F134" s="5"/>
      <c r="G134" s="5"/>
      <c r="H134" s="5">
        <f>SUM(C134:G134)</f>
        <v>9.3</v>
      </c>
      <c r="I134" s="25"/>
      <c r="J134" s="25"/>
      <c r="K134" s="23"/>
      <c r="L134" s="25"/>
    </row>
    <row r="135" spans="1:12" ht="15">
      <c r="A135" t="s">
        <v>127</v>
      </c>
      <c r="B135" s="5" t="s">
        <v>12</v>
      </c>
      <c r="C135" s="5">
        <v>2.3</v>
      </c>
      <c r="D135" s="5">
        <v>1.6</v>
      </c>
      <c r="E135" s="5">
        <v>2</v>
      </c>
      <c r="F135" s="5"/>
      <c r="G135" s="5"/>
      <c r="H135" s="5">
        <f>SUM(C135:G135)</f>
        <v>5.9</v>
      </c>
      <c r="I135" s="24">
        <f>H135+H136</f>
        <v>11.6</v>
      </c>
      <c r="J135" s="24">
        <f>I135/3</f>
        <v>3.8666666666666667</v>
      </c>
      <c r="K135" s="22">
        <v>0.2</v>
      </c>
      <c r="L135" s="24">
        <f>J135-K135</f>
        <v>3.6666666666666665</v>
      </c>
    </row>
    <row r="136" spans="1:12" ht="15">
      <c r="A136" s="6" t="s">
        <v>22</v>
      </c>
      <c r="B136" s="5" t="s">
        <v>13</v>
      </c>
      <c r="C136" s="5">
        <v>2.3</v>
      </c>
      <c r="D136" s="5">
        <v>1.5</v>
      </c>
      <c r="E136" s="5">
        <v>1.9</v>
      </c>
      <c r="F136" s="5"/>
      <c r="G136" s="5"/>
      <c r="H136" s="5">
        <f>SUM(C136:G136)</f>
        <v>5.699999999999999</v>
      </c>
      <c r="I136" s="25"/>
      <c r="J136" s="25"/>
      <c r="K136" s="23"/>
      <c r="L136" s="25"/>
    </row>
    <row r="137" ht="15.75" thickBot="1"/>
    <row r="138" spans="1:11" ht="16.5" thickBot="1">
      <c r="A138" s="26" t="s">
        <v>17</v>
      </c>
      <c r="B138" s="27"/>
      <c r="C138" s="27"/>
      <c r="D138" s="28"/>
      <c r="E138" s="1"/>
      <c r="F138" s="1"/>
      <c r="G138" s="1"/>
      <c r="H138" s="1"/>
      <c r="I138" s="1"/>
      <c r="J138" s="1"/>
      <c r="K138" s="2"/>
    </row>
    <row r="140" spans="1:12" ht="15">
      <c r="A140" s="4" t="s">
        <v>2</v>
      </c>
      <c r="B140" s="4"/>
      <c r="C140" s="4" t="s">
        <v>3</v>
      </c>
      <c r="D140" s="4" t="s">
        <v>4</v>
      </c>
      <c r="E140" s="4" t="s">
        <v>5</v>
      </c>
      <c r="F140" s="4" t="s">
        <v>6</v>
      </c>
      <c r="G140" s="4" t="s">
        <v>7</v>
      </c>
      <c r="H140" s="4" t="s">
        <v>8</v>
      </c>
      <c r="I140" s="4" t="s">
        <v>9</v>
      </c>
      <c r="J140" s="4" t="s">
        <v>10</v>
      </c>
      <c r="K140" s="4" t="s">
        <v>11</v>
      </c>
      <c r="L140" s="4" t="s">
        <v>9</v>
      </c>
    </row>
    <row r="141" spans="1:12" ht="15">
      <c r="A141" t="s">
        <v>128</v>
      </c>
      <c r="B141" s="5" t="s">
        <v>12</v>
      </c>
      <c r="C141" s="5">
        <v>2.8</v>
      </c>
      <c r="D141" s="5">
        <v>2.4</v>
      </c>
      <c r="E141" s="5">
        <v>2.2</v>
      </c>
      <c r="F141" s="5"/>
      <c r="G141" s="5"/>
      <c r="H141" s="5">
        <f>SUM(C141:G141)</f>
        <v>7.3999999999999995</v>
      </c>
      <c r="I141" s="24">
        <f>H141+H142</f>
        <v>14.599999999999998</v>
      </c>
      <c r="J141" s="24">
        <f>I141/3</f>
        <v>4.866666666666666</v>
      </c>
      <c r="K141" s="22">
        <v>0.2</v>
      </c>
      <c r="L141" s="24">
        <f>J141-K141</f>
        <v>4.666666666666666</v>
      </c>
    </row>
    <row r="142" spans="1:12" ht="15">
      <c r="A142" s="6" t="s">
        <v>18</v>
      </c>
      <c r="B142" s="5" t="s">
        <v>13</v>
      </c>
      <c r="C142" s="5">
        <v>2.7</v>
      </c>
      <c r="D142" s="5">
        <v>2.4</v>
      </c>
      <c r="E142" s="5">
        <v>2.1</v>
      </c>
      <c r="F142" s="5"/>
      <c r="G142" s="5"/>
      <c r="H142" s="5">
        <f>SUM(C142:G142)</f>
        <v>7.199999999999999</v>
      </c>
      <c r="I142" s="25"/>
      <c r="J142" s="25"/>
      <c r="K142" s="23"/>
      <c r="L142" s="25"/>
    </row>
    <row r="143" spans="1:12" ht="15">
      <c r="A143" t="s">
        <v>129</v>
      </c>
      <c r="B143" s="5" t="s">
        <v>12</v>
      </c>
      <c r="C143" s="5">
        <v>2.6</v>
      </c>
      <c r="D143" s="5">
        <v>3</v>
      </c>
      <c r="E143" s="5">
        <v>2.5</v>
      </c>
      <c r="F143" s="5"/>
      <c r="G143" s="5"/>
      <c r="H143" s="5">
        <f>SUM(C143:G143)</f>
        <v>8.1</v>
      </c>
      <c r="I143" s="24">
        <f>H143+H144</f>
        <v>15.799999999999999</v>
      </c>
      <c r="J143" s="24">
        <f>I143/3</f>
        <v>5.266666666666667</v>
      </c>
      <c r="K143" s="22">
        <v>0.6</v>
      </c>
      <c r="L143" s="24">
        <f>J143-K143</f>
        <v>4.666666666666667</v>
      </c>
    </row>
    <row r="144" spans="1:12" ht="15">
      <c r="A144" s="6" t="s">
        <v>20</v>
      </c>
      <c r="B144" s="5" t="s">
        <v>13</v>
      </c>
      <c r="C144" s="5">
        <v>2.4</v>
      </c>
      <c r="D144" s="5">
        <v>2.9</v>
      </c>
      <c r="E144" s="5">
        <v>2.4</v>
      </c>
      <c r="F144" s="5"/>
      <c r="G144" s="5"/>
      <c r="H144" s="5">
        <f>SUM(C144:G144)</f>
        <v>7.699999999999999</v>
      </c>
      <c r="I144" s="25"/>
      <c r="J144" s="25"/>
      <c r="K144" s="23"/>
      <c r="L144" s="25"/>
    </row>
    <row r="145" spans="1:12" ht="15">
      <c r="A145" t="s">
        <v>130</v>
      </c>
      <c r="B145" s="5" t="s">
        <v>12</v>
      </c>
      <c r="C145" s="5">
        <v>3</v>
      </c>
      <c r="D145" s="5">
        <v>3.3</v>
      </c>
      <c r="E145" s="5">
        <v>3.1</v>
      </c>
      <c r="F145" s="5"/>
      <c r="G145" s="5"/>
      <c r="H145" s="5">
        <f>SUM(C145:G145)</f>
        <v>9.4</v>
      </c>
      <c r="I145" s="24">
        <f>H145+H146</f>
        <v>18.6</v>
      </c>
      <c r="J145" s="24">
        <f>I145/3</f>
        <v>6.2</v>
      </c>
      <c r="K145" s="22">
        <v>0.2</v>
      </c>
      <c r="L145" s="24">
        <f>J145-K145</f>
        <v>6</v>
      </c>
    </row>
    <row r="146" spans="1:12" ht="15">
      <c r="A146" s="6" t="s">
        <v>19</v>
      </c>
      <c r="B146" s="5" t="s">
        <v>13</v>
      </c>
      <c r="C146" s="5">
        <v>2.9</v>
      </c>
      <c r="D146" s="5">
        <v>3.3</v>
      </c>
      <c r="E146" s="5">
        <v>3</v>
      </c>
      <c r="F146" s="5"/>
      <c r="G146" s="5"/>
      <c r="H146" s="5">
        <f aca="true" t="shared" si="8" ref="H146:H154">SUM(C146:G146)</f>
        <v>9.2</v>
      </c>
      <c r="I146" s="25"/>
      <c r="J146" s="25"/>
      <c r="K146" s="23"/>
      <c r="L146" s="25"/>
    </row>
    <row r="147" spans="1:12" ht="15">
      <c r="A147" t="s">
        <v>131</v>
      </c>
      <c r="B147" s="5" t="s">
        <v>12</v>
      </c>
      <c r="C147" s="5">
        <v>2.3</v>
      </c>
      <c r="D147" s="5">
        <v>2.7</v>
      </c>
      <c r="E147" s="5">
        <v>2.1</v>
      </c>
      <c r="F147" s="5"/>
      <c r="G147" s="5"/>
      <c r="H147" s="5">
        <f t="shared" si="8"/>
        <v>7.1</v>
      </c>
      <c r="I147" s="24">
        <f>H147+H148</f>
        <v>14</v>
      </c>
      <c r="J147" s="24">
        <f>I147/3</f>
        <v>4.666666666666667</v>
      </c>
      <c r="K147" s="22">
        <v>0.6</v>
      </c>
      <c r="L147" s="24">
        <f>J147-K147</f>
        <v>4.066666666666667</v>
      </c>
    </row>
    <row r="148" spans="1:12" ht="15">
      <c r="A148" s="6" t="s">
        <v>20</v>
      </c>
      <c r="B148" s="5" t="s">
        <v>13</v>
      </c>
      <c r="C148" s="5">
        <v>2.2</v>
      </c>
      <c r="D148" s="5">
        <v>2.7</v>
      </c>
      <c r="E148" s="5">
        <v>2</v>
      </c>
      <c r="F148" s="5"/>
      <c r="G148" s="5"/>
      <c r="H148" s="5">
        <f t="shared" si="8"/>
        <v>6.9</v>
      </c>
      <c r="I148" s="25"/>
      <c r="J148" s="25"/>
      <c r="K148" s="23"/>
      <c r="L148" s="25"/>
    </row>
    <row r="149" spans="1:12" ht="15">
      <c r="A149" t="s">
        <v>132</v>
      </c>
      <c r="B149" s="5" t="s">
        <v>12</v>
      </c>
      <c r="C149" s="5">
        <v>2.7</v>
      </c>
      <c r="D149" s="5">
        <v>2.6</v>
      </c>
      <c r="E149" s="5">
        <v>3</v>
      </c>
      <c r="F149" s="5"/>
      <c r="G149" s="5"/>
      <c r="H149" s="5">
        <f t="shared" si="8"/>
        <v>8.3</v>
      </c>
      <c r="I149" s="24">
        <f>H149+H150</f>
        <v>16.3</v>
      </c>
      <c r="J149" s="24">
        <f>I149/3</f>
        <v>5.433333333333334</v>
      </c>
      <c r="K149" s="22">
        <v>0.6</v>
      </c>
      <c r="L149" s="24">
        <f>J149-K149</f>
        <v>4.833333333333334</v>
      </c>
    </row>
    <row r="150" spans="1:12" ht="15">
      <c r="A150" s="6" t="s">
        <v>19</v>
      </c>
      <c r="B150" s="5" t="s">
        <v>13</v>
      </c>
      <c r="C150" s="5">
        <v>2.6</v>
      </c>
      <c r="D150" s="5">
        <v>2.5</v>
      </c>
      <c r="E150" s="5">
        <v>2.9</v>
      </c>
      <c r="F150" s="5"/>
      <c r="G150" s="5"/>
      <c r="H150" s="5">
        <f t="shared" si="8"/>
        <v>8</v>
      </c>
      <c r="I150" s="25"/>
      <c r="J150" s="25"/>
      <c r="K150" s="23"/>
      <c r="L150" s="25"/>
    </row>
    <row r="151" spans="1:12" ht="15">
      <c r="A151" t="s">
        <v>133</v>
      </c>
      <c r="B151" s="5" t="s">
        <v>12</v>
      </c>
      <c r="C151" s="5">
        <v>2.7</v>
      </c>
      <c r="D151" s="5">
        <v>3.5</v>
      </c>
      <c r="E151" s="5">
        <v>3.2</v>
      </c>
      <c r="F151" s="5"/>
      <c r="G151" s="5"/>
      <c r="H151" s="5">
        <f t="shared" si="8"/>
        <v>9.4</v>
      </c>
      <c r="I151" s="24">
        <f>H151+H152</f>
        <v>18.8</v>
      </c>
      <c r="J151" s="24">
        <f>I151/3</f>
        <v>6.266666666666667</v>
      </c>
      <c r="K151" s="22">
        <v>0.2</v>
      </c>
      <c r="L151" s="24">
        <f>J151-K151</f>
        <v>6.066666666666666</v>
      </c>
    </row>
    <row r="152" spans="1:12" ht="15">
      <c r="A152" s="6" t="s">
        <v>20</v>
      </c>
      <c r="B152" s="5" t="s">
        <v>13</v>
      </c>
      <c r="C152" s="5">
        <v>2.7</v>
      </c>
      <c r="D152" s="5">
        <v>3.5</v>
      </c>
      <c r="E152" s="5">
        <v>3.2</v>
      </c>
      <c r="F152" s="5"/>
      <c r="G152" s="5"/>
      <c r="H152" s="5">
        <f t="shared" si="8"/>
        <v>9.4</v>
      </c>
      <c r="I152" s="25"/>
      <c r="J152" s="25"/>
      <c r="K152" s="23"/>
      <c r="L152" s="25"/>
    </row>
    <row r="153" spans="1:12" ht="15">
      <c r="A153" t="s">
        <v>134</v>
      </c>
      <c r="B153" s="5" t="s">
        <v>12</v>
      </c>
      <c r="C153" s="5">
        <v>3</v>
      </c>
      <c r="D153" s="5">
        <v>2.8</v>
      </c>
      <c r="E153" s="5">
        <v>2.2</v>
      </c>
      <c r="F153" s="5"/>
      <c r="G153" s="5"/>
      <c r="H153" s="5">
        <f t="shared" si="8"/>
        <v>8</v>
      </c>
      <c r="I153" s="24">
        <f>H153+H154</f>
        <v>15.9</v>
      </c>
      <c r="J153" s="24">
        <f>I153/3</f>
        <v>5.3</v>
      </c>
      <c r="K153" s="22">
        <v>0.8</v>
      </c>
      <c r="L153" s="24">
        <f>J153-K153</f>
        <v>4.5</v>
      </c>
    </row>
    <row r="154" spans="1:12" ht="15">
      <c r="A154" s="6" t="s">
        <v>20</v>
      </c>
      <c r="B154" s="5" t="s">
        <v>13</v>
      </c>
      <c r="C154" s="5">
        <v>3</v>
      </c>
      <c r="D154" s="5">
        <v>2.7</v>
      </c>
      <c r="E154" s="5">
        <v>2.2</v>
      </c>
      <c r="F154" s="5"/>
      <c r="G154" s="5"/>
      <c r="H154" s="5">
        <f t="shared" si="8"/>
        <v>7.9</v>
      </c>
      <c r="I154" s="25"/>
      <c r="J154" s="25"/>
      <c r="K154" s="23"/>
      <c r="L154" s="25"/>
    </row>
    <row r="155" spans="1:12" ht="15">
      <c r="A155" t="s">
        <v>135</v>
      </c>
      <c r="B155" s="5" t="s">
        <v>12</v>
      </c>
      <c r="C155" s="5">
        <v>2</v>
      </c>
      <c r="D155" s="5">
        <v>2.2</v>
      </c>
      <c r="E155" s="5">
        <v>2</v>
      </c>
      <c r="F155" s="5"/>
      <c r="G155" s="5"/>
      <c r="H155" s="5">
        <f>SUM(C155:G155)</f>
        <v>6.2</v>
      </c>
      <c r="I155" s="24">
        <f>H155+H156</f>
        <v>12.1</v>
      </c>
      <c r="J155" s="24">
        <f>I155/3</f>
        <v>4.033333333333333</v>
      </c>
      <c r="K155" s="22">
        <v>0.2</v>
      </c>
      <c r="L155" s="24">
        <f>J155-K155</f>
        <v>3.833333333333333</v>
      </c>
    </row>
    <row r="156" spans="1:12" ht="15">
      <c r="A156" s="6" t="s">
        <v>20</v>
      </c>
      <c r="B156" s="5" t="s">
        <v>13</v>
      </c>
      <c r="C156" s="5">
        <v>2</v>
      </c>
      <c r="D156" s="5">
        <v>2.1</v>
      </c>
      <c r="E156" s="5">
        <v>1.8</v>
      </c>
      <c r="F156" s="5"/>
      <c r="G156" s="5"/>
      <c r="H156" s="5">
        <f>SUM(C156:G156)</f>
        <v>5.8999999999999995</v>
      </c>
      <c r="I156" s="25"/>
      <c r="J156" s="25"/>
      <c r="K156" s="23"/>
      <c r="L156" s="25"/>
    </row>
    <row r="157" spans="1:12" ht="15">
      <c r="A157" t="s">
        <v>136</v>
      </c>
      <c r="B157" s="5" t="s">
        <v>12</v>
      </c>
      <c r="C157" s="5">
        <v>3.4</v>
      </c>
      <c r="D157" s="5">
        <v>3.4</v>
      </c>
      <c r="E157" s="5">
        <v>2.9</v>
      </c>
      <c r="F157" s="5"/>
      <c r="G157" s="5"/>
      <c r="H157" s="5">
        <f>SUM(C157:G157)</f>
        <v>9.7</v>
      </c>
      <c r="I157" s="24">
        <f>H157+H158</f>
        <v>19.4</v>
      </c>
      <c r="J157" s="24">
        <f>I157/3</f>
        <v>6.466666666666666</v>
      </c>
      <c r="K157" s="22">
        <v>0.6</v>
      </c>
      <c r="L157" s="24">
        <f>J157-K157</f>
        <v>5.866666666666666</v>
      </c>
    </row>
    <row r="158" spans="1:12" ht="15">
      <c r="A158" s="6" t="s">
        <v>20</v>
      </c>
      <c r="B158" s="5" t="s">
        <v>13</v>
      </c>
      <c r="C158" s="5">
        <v>3.4</v>
      </c>
      <c r="D158" s="5">
        <v>3.4</v>
      </c>
      <c r="E158" s="5">
        <v>2.9</v>
      </c>
      <c r="F158" s="5"/>
      <c r="G158" s="5"/>
      <c r="H158" s="5">
        <f>SUM(C158:G158)</f>
        <v>9.7</v>
      </c>
      <c r="I158" s="25"/>
      <c r="J158" s="25"/>
      <c r="K158" s="23"/>
      <c r="L158" s="25"/>
    </row>
    <row r="159" ht="15.75" thickBot="1"/>
    <row r="160" spans="1:11" ht="16.5" thickBot="1">
      <c r="A160" s="26" t="s">
        <v>21</v>
      </c>
      <c r="B160" s="27"/>
      <c r="C160" s="27"/>
      <c r="D160" s="28"/>
      <c r="E160" s="1"/>
      <c r="F160" s="1"/>
      <c r="G160" s="1"/>
      <c r="H160" s="1"/>
      <c r="I160" s="1"/>
      <c r="J160" s="1"/>
      <c r="K160" s="2"/>
    </row>
    <row r="162" spans="1:12" ht="15">
      <c r="A162" s="4" t="s">
        <v>2</v>
      </c>
      <c r="B162" s="4"/>
      <c r="C162" s="4" t="s">
        <v>3</v>
      </c>
      <c r="D162" s="4" t="s">
        <v>4</v>
      </c>
      <c r="E162" s="4" t="s">
        <v>5</v>
      </c>
      <c r="F162" s="4" t="s">
        <v>6</v>
      </c>
      <c r="G162" s="4" t="s">
        <v>7</v>
      </c>
      <c r="H162" s="4" t="s">
        <v>8</v>
      </c>
      <c r="I162" s="4" t="s">
        <v>9</v>
      </c>
      <c r="J162" s="4" t="s">
        <v>10</v>
      </c>
      <c r="K162" s="4" t="s">
        <v>11</v>
      </c>
      <c r="L162" s="4" t="s">
        <v>9</v>
      </c>
    </row>
    <row r="163" spans="1:12" ht="15">
      <c r="A163" t="s">
        <v>137</v>
      </c>
      <c r="B163" s="5" t="s">
        <v>12</v>
      </c>
      <c r="C163" s="5">
        <v>3.5</v>
      </c>
      <c r="D163" s="5">
        <v>3.5</v>
      </c>
      <c r="E163" s="5">
        <v>3</v>
      </c>
      <c r="F163" s="5"/>
      <c r="G163" s="5"/>
      <c r="H163" s="5">
        <f>SUM(C163:G163)</f>
        <v>10</v>
      </c>
      <c r="I163" s="24">
        <f>H163+H164</f>
        <v>20.1</v>
      </c>
      <c r="J163" s="24">
        <f>I163/3</f>
        <v>6.7</v>
      </c>
      <c r="K163" s="22">
        <v>0.2</v>
      </c>
      <c r="L163" s="24">
        <f>J163-K163</f>
        <v>6.5</v>
      </c>
    </row>
    <row r="164" spans="1:12" ht="15">
      <c r="A164" s="6" t="s">
        <v>19</v>
      </c>
      <c r="B164" s="5" t="s">
        <v>13</v>
      </c>
      <c r="C164" s="5">
        <v>3.5</v>
      </c>
      <c r="D164" s="5">
        <v>3.6</v>
      </c>
      <c r="E164" s="5">
        <v>3</v>
      </c>
      <c r="F164" s="5"/>
      <c r="G164" s="5"/>
      <c r="H164" s="5">
        <f>SUM(C164:G164)</f>
        <v>10.1</v>
      </c>
      <c r="I164" s="25"/>
      <c r="J164" s="25"/>
      <c r="K164" s="23"/>
      <c r="L164" s="25"/>
    </row>
    <row r="165" spans="1:12" ht="15">
      <c r="A165" t="s">
        <v>138</v>
      </c>
      <c r="B165" s="5" t="s">
        <v>12</v>
      </c>
      <c r="C165" s="5">
        <v>4</v>
      </c>
      <c r="D165" s="5">
        <v>3.7</v>
      </c>
      <c r="E165" s="5">
        <v>3.5</v>
      </c>
      <c r="F165" s="5"/>
      <c r="G165" s="5"/>
      <c r="H165" s="5">
        <f>SUM(C165:G165)</f>
        <v>11.2</v>
      </c>
      <c r="I165" s="24">
        <f>H165+H166</f>
        <v>22.299999999999997</v>
      </c>
      <c r="J165" s="24">
        <f>I165/3</f>
        <v>7.433333333333333</v>
      </c>
      <c r="K165" s="22">
        <v>0</v>
      </c>
      <c r="L165" s="24">
        <f>J165-K165</f>
        <v>7.433333333333333</v>
      </c>
    </row>
    <row r="166" spans="1:12" ht="15">
      <c r="A166" s="6" t="s">
        <v>19</v>
      </c>
      <c r="B166" s="5" t="s">
        <v>13</v>
      </c>
      <c r="C166" s="5">
        <v>4</v>
      </c>
      <c r="D166" s="5">
        <v>3.7</v>
      </c>
      <c r="E166" s="5">
        <v>3.4</v>
      </c>
      <c r="F166" s="5"/>
      <c r="G166" s="5"/>
      <c r="H166" s="5">
        <f>SUM(C166:G166)</f>
        <v>11.1</v>
      </c>
      <c r="I166" s="25"/>
      <c r="J166" s="25"/>
      <c r="K166" s="23"/>
      <c r="L166" s="25"/>
    </row>
    <row r="167" ht="15.75" thickBot="1"/>
    <row r="168" spans="1:11" ht="16.5" thickBot="1">
      <c r="A168" s="26" t="s">
        <v>35</v>
      </c>
      <c r="B168" s="27"/>
      <c r="C168" s="27"/>
      <c r="D168" s="28"/>
      <c r="E168" s="1"/>
      <c r="F168" s="1"/>
      <c r="G168" s="1"/>
      <c r="H168" s="1"/>
      <c r="I168" s="1"/>
      <c r="J168" s="1"/>
      <c r="K168" s="2"/>
    </row>
    <row r="170" spans="1:12" ht="15">
      <c r="A170" s="4" t="s">
        <v>2</v>
      </c>
      <c r="B170" s="4"/>
      <c r="C170" s="4" t="s">
        <v>3</v>
      </c>
      <c r="D170" s="4" t="s">
        <v>4</v>
      </c>
      <c r="E170" s="4" t="s">
        <v>5</v>
      </c>
      <c r="F170" s="4" t="s">
        <v>6</v>
      </c>
      <c r="G170" s="4" t="s">
        <v>7</v>
      </c>
      <c r="H170" s="4" t="s">
        <v>8</v>
      </c>
      <c r="I170" s="4" t="s">
        <v>9</v>
      </c>
      <c r="J170" s="4" t="s">
        <v>10</v>
      </c>
      <c r="K170" s="4" t="s">
        <v>11</v>
      </c>
      <c r="L170" s="4" t="s">
        <v>9</v>
      </c>
    </row>
    <row r="171" spans="1:12" ht="15">
      <c r="A171" t="s">
        <v>116</v>
      </c>
      <c r="B171" s="5" t="s">
        <v>12</v>
      </c>
      <c r="C171" s="5">
        <v>2.6</v>
      </c>
      <c r="D171" s="5">
        <v>2.5</v>
      </c>
      <c r="E171" s="5">
        <v>2.6</v>
      </c>
      <c r="F171" s="5"/>
      <c r="G171" s="5"/>
      <c r="H171" s="5">
        <f>SUM(C171:G171)</f>
        <v>7.699999999999999</v>
      </c>
      <c r="I171" s="24">
        <f>H171+H172</f>
        <v>15.1</v>
      </c>
      <c r="J171" s="24">
        <f>I171/3</f>
        <v>5.033333333333333</v>
      </c>
      <c r="K171" s="22">
        <v>0.2</v>
      </c>
      <c r="L171" s="24">
        <f>J171-K171</f>
        <v>4.833333333333333</v>
      </c>
    </row>
    <row r="172" spans="1:12" ht="15">
      <c r="A172" s="6" t="s">
        <v>19</v>
      </c>
      <c r="B172" s="5" t="s">
        <v>13</v>
      </c>
      <c r="C172" s="5">
        <v>2.5</v>
      </c>
      <c r="D172" s="5">
        <v>2.4</v>
      </c>
      <c r="E172" s="5">
        <v>2.5</v>
      </c>
      <c r="F172" s="5"/>
      <c r="G172" s="5"/>
      <c r="H172" s="5">
        <f>SUM(C172:G172)</f>
        <v>7.4</v>
      </c>
      <c r="I172" s="25"/>
      <c r="J172" s="25"/>
      <c r="K172" s="23"/>
      <c r="L172" s="25"/>
    </row>
    <row r="173" spans="1:12" ht="15">
      <c r="A173" t="s">
        <v>119</v>
      </c>
      <c r="B173" s="5" t="s">
        <v>12</v>
      </c>
      <c r="C173" s="5">
        <v>2.7</v>
      </c>
      <c r="D173" s="5">
        <v>2.7</v>
      </c>
      <c r="E173" s="5">
        <v>2.5</v>
      </c>
      <c r="F173" s="5"/>
      <c r="G173" s="5"/>
      <c r="H173" s="5">
        <f>SUM(C173:G173)</f>
        <v>7.9</v>
      </c>
      <c r="I173" s="24">
        <f>H173+H174</f>
        <v>15.5</v>
      </c>
      <c r="J173" s="24">
        <f>I173/3</f>
        <v>5.166666666666667</v>
      </c>
      <c r="K173" s="22">
        <v>0.8</v>
      </c>
      <c r="L173" s="24">
        <f>J173-K173</f>
        <v>4.366666666666667</v>
      </c>
    </row>
    <row r="174" spans="1:12" ht="15">
      <c r="A174" s="6" t="s">
        <v>22</v>
      </c>
      <c r="B174" s="5" t="s">
        <v>13</v>
      </c>
      <c r="C174" s="5">
        <v>2.6</v>
      </c>
      <c r="D174" s="5">
        <v>2.6</v>
      </c>
      <c r="E174" s="5">
        <v>2.4</v>
      </c>
      <c r="F174" s="5"/>
      <c r="G174" s="5"/>
      <c r="H174" s="5">
        <f>SUM(C174:G174)</f>
        <v>7.6</v>
      </c>
      <c r="I174" s="25"/>
      <c r="J174" s="25"/>
      <c r="K174" s="23"/>
      <c r="L174" s="25"/>
    </row>
    <row r="175" ht="15.75" thickBot="1"/>
    <row r="176" spans="1:11" ht="16.5" thickBot="1">
      <c r="A176" s="26" t="s">
        <v>36</v>
      </c>
      <c r="B176" s="27"/>
      <c r="C176" s="27"/>
      <c r="D176" s="28"/>
      <c r="E176" s="1"/>
      <c r="F176" s="1"/>
      <c r="G176" s="1"/>
      <c r="H176" s="1"/>
      <c r="I176" s="1"/>
      <c r="J176" s="1"/>
      <c r="K176" s="2"/>
    </row>
    <row r="178" spans="1:12" ht="15">
      <c r="A178" s="4" t="s">
        <v>2</v>
      </c>
      <c r="B178" s="4"/>
      <c r="C178" s="4" t="s">
        <v>3</v>
      </c>
      <c r="D178" s="4" t="s">
        <v>4</v>
      </c>
      <c r="E178" s="4" t="s">
        <v>5</v>
      </c>
      <c r="F178" s="4" t="s">
        <v>6</v>
      </c>
      <c r="G178" s="4" t="s">
        <v>7</v>
      </c>
      <c r="H178" s="4" t="s">
        <v>8</v>
      </c>
      <c r="I178" s="4" t="s">
        <v>9</v>
      </c>
      <c r="J178" s="4" t="s">
        <v>10</v>
      </c>
      <c r="K178" s="4" t="s">
        <v>11</v>
      </c>
      <c r="L178" s="4" t="s">
        <v>9</v>
      </c>
    </row>
    <row r="179" spans="1:12" ht="15">
      <c r="A179" t="s">
        <v>117</v>
      </c>
      <c r="B179" s="5" t="s">
        <v>12</v>
      </c>
      <c r="C179" s="5">
        <v>2.4</v>
      </c>
      <c r="D179" s="5">
        <v>2.8</v>
      </c>
      <c r="E179" s="5">
        <v>2.5</v>
      </c>
      <c r="F179" s="5"/>
      <c r="G179" s="5"/>
      <c r="H179" s="5">
        <f>SUM(C179:G179)</f>
        <v>7.699999999999999</v>
      </c>
      <c r="I179" s="24">
        <f>H179+H180</f>
        <v>15.1</v>
      </c>
      <c r="J179" s="24">
        <f>I179/3</f>
        <v>5.033333333333333</v>
      </c>
      <c r="K179" s="22">
        <v>1.6</v>
      </c>
      <c r="L179" s="24">
        <f>J179-K179</f>
        <v>3.433333333333333</v>
      </c>
    </row>
    <row r="180" spans="1:12" ht="15">
      <c r="A180" s="6" t="s">
        <v>22</v>
      </c>
      <c r="B180" s="5" t="s">
        <v>13</v>
      </c>
      <c r="C180" s="5">
        <v>2.3</v>
      </c>
      <c r="D180" s="5">
        <v>2.6</v>
      </c>
      <c r="E180" s="5">
        <v>2.5</v>
      </c>
      <c r="F180" s="5"/>
      <c r="G180" s="5"/>
      <c r="H180" s="5">
        <f>SUM(C180:G180)</f>
        <v>7.4</v>
      </c>
      <c r="I180" s="25"/>
      <c r="J180" s="25"/>
      <c r="K180" s="23"/>
      <c r="L180" s="25"/>
    </row>
    <row r="181" ht="15.75" thickBot="1"/>
    <row r="182" spans="1:11" ht="16.5" thickBot="1">
      <c r="A182" s="26" t="s">
        <v>23</v>
      </c>
      <c r="B182" s="27"/>
      <c r="C182" s="27"/>
      <c r="D182" s="28"/>
      <c r="E182" s="1"/>
      <c r="F182" s="1"/>
      <c r="G182" s="1"/>
      <c r="H182" s="1"/>
      <c r="I182" s="1"/>
      <c r="J182" s="1"/>
      <c r="K182" s="2"/>
    </row>
    <row r="184" spans="1:12" ht="15">
      <c r="A184" s="4" t="s">
        <v>2</v>
      </c>
      <c r="B184" s="4"/>
      <c r="C184" s="4" t="s">
        <v>3</v>
      </c>
      <c r="D184" s="4" t="s">
        <v>4</v>
      </c>
      <c r="E184" s="4" t="s">
        <v>5</v>
      </c>
      <c r="F184" s="4" t="s">
        <v>6</v>
      </c>
      <c r="G184" s="4" t="s">
        <v>7</v>
      </c>
      <c r="H184" s="4" t="s">
        <v>8</v>
      </c>
      <c r="I184" s="4" t="s">
        <v>9</v>
      </c>
      <c r="J184" s="4" t="s">
        <v>10</v>
      </c>
      <c r="K184" s="4" t="s">
        <v>11</v>
      </c>
      <c r="L184" s="4" t="s">
        <v>9</v>
      </c>
    </row>
    <row r="185" spans="1:12" ht="15">
      <c r="A185" t="s">
        <v>139</v>
      </c>
      <c r="B185" s="5" t="s">
        <v>12</v>
      </c>
      <c r="C185" s="5"/>
      <c r="D185" s="5"/>
      <c r="E185" s="5"/>
      <c r="F185" s="5"/>
      <c r="G185" s="5"/>
      <c r="H185" s="5">
        <f>SUM(C185:G185)</f>
        <v>0</v>
      </c>
      <c r="I185" s="24">
        <f>H185+H186</f>
        <v>0</v>
      </c>
      <c r="J185" s="24">
        <f>I185/3</f>
        <v>0</v>
      </c>
      <c r="K185" s="22">
        <v>0</v>
      </c>
      <c r="L185" s="24">
        <f>J185-K185</f>
        <v>0</v>
      </c>
    </row>
    <row r="186" spans="1:12" ht="15">
      <c r="A186" s="6" t="s">
        <v>151</v>
      </c>
      <c r="B186" s="5" t="s">
        <v>13</v>
      </c>
      <c r="C186" s="5"/>
      <c r="D186" s="5"/>
      <c r="E186" s="5"/>
      <c r="F186" s="5"/>
      <c r="G186" s="5"/>
      <c r="H186" s="5">
        <f>SUM(C186:G186)</f>
        <v>0</v>
      </c>
      <c r="I186" s="25"/>
      <c r="J186" s="25"/>
      <c r="K186" s="23"/>
      <c r="L186" s="25"/>
    </row>
    <row r="187" spans="1:12" ht="15">
      <c r="A187" t="s">
        <v>140</v>
      </c>
      <c r="B187" s="5" t="s">
        <v>12</v>
      </c>
      <c r="C187" s="5">
        <v>2.2</v>
      </c>
      <c r="D187" s="5">
        <v>2.4</v>
      </c>
      <c r="E187" s="5">
        <v>2.5</v>
      </c>
      <c r="F187" s="5"/>
      <c r="G187" s="5"/>
      <c r="H187" s="5">
        <f>SUM(C187:G187)</f>
        <v>7.1</v>
      </c>
      <c r="I187" s="24">
        <f>H187+H188</f>
        <v>14.1</v>
      </c>
      <c r="J187" s="24">
        <f>I187/3</f>
        <v>4.7</v>
      </c>
      <c r="K187" s="22">
        <v>0</v>
      </c>
      <c r="L187" s="24">
        <f>J187-K187</f>
        <v>4.7</v>
      </c>
    </row>
    <row r="188" spans="1:12" ht="15">
      <c r="A188" s="6" t="s">
        <v>19</v>
      </c>
      <c r="B188" s="5" t="s">
        <v>13</v>
      </c>
      <c r="C188" s="5">
        <v>2.1</v>
      </c>
      <c r="D188" s="5">
        <v>2.4</v>
      </c>
      <c r="E188" s="5">
        <v>2.5</v>
      </c>
      <c r="F188" s="5"/>
      <c r="G188" s="5"/>
      <c r="H188" s="5">
        <f>SUM(C188:G188)</f>
        <v>7</v>
      </c>
      <c r="I188" s="25"/>
      <c r="J188" s="25"/>
      <c r="K188" s="23"/>
      <c r="L188" s="25"/>
    </row>
  </sheetData>
  <sheetProtection/>
  <mergeCells count="256">
    <mergeCell ref="I15:I16"/>
    <mergeCell ref="J15:J16"/>
    <mergeCell ref="K15:K16"/>
    <mergeCell ref="L15:L16"/>
    <mergeCell ref="A2:K2"/>
    <mergeCell ref="A3:K3"/>
    <mergeCell ref="A4:K4"/>
    <mergeCell ref="A6:K6"/>
    <mergeCell ref="A8:D8"/>
    <mergeCell ref="I11:I12"/>
    <mergeCell ref="J11:J12"/>
    <mergeCell ref="K11:K12"/>
    <mergeCell ref="A18:D18"/>
    <mergeCell ref="I21:I22"/>
    <mergeCell ref="J21:J22"/>
    <mergeCell ref="K21:K22"/>
    <mergeCell ref="L21:L22"/>
    <mergeCell ref="L11:L12"/>
    <mergeCell ref="I13:I14"/>
    <mergeCell ref="J13:J14"/>
    <mergeCell ref="K13:K14"/>
    <mergeCell ref="L13:L14"/>
    <mergeCell ref="I23:I24"/>
    <mergeCell ref="J23:J24"/>
    <mergeCell ref="K23:K24"/>
    <mergeCell ref="L23:L24"/>
    <mergeCell ref="I25:I26"/>
    <mergeCell ref="J25:J26"/>
    <mergeCell ref="K25:K26"/>
    <mergeCell ref="L25:L26"/>
    <mergeCell ref="A34:D34"/>
    <mergeCell ref="I37:I38"/>
    <mergeCell ref="J37:J38"/>
    <mergeCell ref="K37:K38"/>
    <mergeCell ref="L37:L38"/>
    <mergeCell ref="I29:I30"/>
    <mergeCell ref="I31:I32"/>
    <mergeCell ref="J31:J32"/>
    <mergeCell ref="K31:K32"/>
    <mergeCell ref="L31:L32"/>
    <mergeCell ref="J41:J42"/>
    <mergeCell ref="K41:K42"/>
    <mergeCell ref="L41:L42"/>
    <mergeCell ref="I27:I28"/>
    <mergeCell ref="J27:J28"/>
    <mergeCell ref="K27:K28"/>
    <mergeCell ref="L27:L28"/>
    <mergeCell ref="J29:J30"/>
    <mergeCell ref="K29:K30"/>
    <mergeCell ref="L29:L30"/>
    <mergeCell ref="A52:D52"/>
    <mergeCell ref="I55:I56"/>
    <mergeCell ref="J55:J56"/>
    <mergeCell ref="K55:K56"/>
    <mergeCell ref="L55:L56"/>
    <mergeCell ref="I39:I40"/>
    <mergeCell ref="J39:J40"/>
    <mergeCell ref="K39:K40"/>
    <mergeCell ref="L39:L40"/>
    <mergeCell ref="I41:I42"/>
    <mergeCell ref="K59:K60"/>
    <mergeCell ref="L59:L60"/>
    <mergeCell ref="I43:I44"/>
    <mergeCell ref="J43:J44"/>
    <mergeCell ref="K43:K44"/>
    <mergeCell ref="L43:L44"/>
    <mergeCell ref="I67:I68"/>
    <mergeCell ref="J67:J68"/>
    <mergeCell ref="K67:K68"/>
    <mergeCell ref="L67:L68"/>
    <mergeCell ref="I57:I58"/>
    <mergeCell ref="J57:J58"/>
    <mergeCell ref="K57:K58"/>
    <mergeCell ref="L57:L58"/>
    <mergeCell ref="I59:I60"/>
    <mergeCell ref="J59:J60"/>
    <mergeCell ref="A70:D70"/>
    <mergeCell ref="I73:I74"/>
    <mergeCell ref="J73:J74"/>
    <mergeCell ref="K73:K74"/>
    <mergeCell ref="L73:L74"/>
    <mergeCell ref="A62:D62"/>
    <mergeCell ref="I65:I66"/>
    <mergeCell ref="J65:J66"/>
    <mergeCell ref="K65:K66"/>
    <mergeCell ref="L65:L66"/>
    <mergeCell ref="A76:D76"/>
    <mergeCell ref="I79:I80"/>
    <mergeCell ref="J79:J80"/>
    <mergeCell ref="K79:K80"/>
    <mergeCell ref="L79:L80"/>
    <mergeCell ref="I81:I82"/>
    <mergeCell ref="J81:J82"/>
    <mergeCell ref="K81:K82"/>
    <mergeCell ref="L81:L82"/>
    <mergeCell ref="I83:I84"/>
    <mergeCell ref="J83:J84"/>
    <mergeCell ref="K83:K84"/>
    <mergeCell ref="L83:L84"/>
    <mergeCell ref="I85:I86"/>
    <mergeCell ref="J85:J86"/>
    <mergeCell ref="K85:K86"/>
    <mergeCell ref="L85:L86"/>
    <mergeCell ref="A90:D90"/>
    <mergeCell ref="I93:I94"/>
    <mergeCell ref="J93:J94"/>
    <mergeCell ref="K93:K94"/>
    <mergeCell ref="L93:L94"/>
    <mergeCell ref="I95:I96"/>
    <mergeCell ref="J95:J96"/>
    <mergeCell ref="K95:K96"/>
    <mergeCell ref="L95:L96"/>
    <mergeCell ref="I97:I98"/>
    <mergeCell ref="J97:J98"/>
    <mergeCell ref="K97:K98"/>
    <mergeCell ref="L97:L98"/>
    <mergeCell ref="I99:I100"/>
    <mergeCell ref="J99:J100"/>
    <mergeCell ref="K99:K100"/>
    <mergeCell ref="L99:L100"/>
    <mergeCell ref="I101:I102"/>
    <mergeCell ref="J101:J102"/>
    <mergeCell ref="K101:K102"/>
    <mergeCell ref="L101:L102"/>
    <mergeCell ref="I103:I104"/>
    <mergeCell ref="J103:J104"/>
    <mergeCell ref="K103:K104"/>
    <mergeCell ref="L103:L104"/>
    <mergeCell ref="A118:D118"/>
    <mergeCell ref="I121:I122"/>
    <mergeCell ref="J121:J122"/>
    <mergeCell ref="K121:K122"/>
    <mergeCell ref="L121:L122"/>
    <mergeCell ref="I111:I112"/>
    <mergeCell ref="K115:K116"/>
    <mergeCell ref="L115:L116"/>
    <mergeCell ref="J111:J112"/>
    <mergeCell ref="K111:K112"/>
    <mergeCell ref="I123:I124"/>
    <mergeCell ref="J123:J124"/>
    <mergeCell ref="K123:K124"/>
    <mergeCell ref="L123:L124"/>
    <mergeCell ref="I125:I126"/>
    <mergeCell ref="J125:J126"/>
    <mergeCell ref="K125:K126"/>
    <mergeCell ref="L125:L126"/>
    <mergeCell ref="I127:I128"/>
    <mergeCell ref="J127:J128"/>
    <mergeCell ref="K127:K128"/>
    <mergeCell ref="L127:L128"/>
    <mergeCell ref="I129:I130"/>
    <mergeCell ref="J129:J130"/>
    <mergeCell ref="K129:K130"/>
    <mergeCell ref="L129:L130"/>
    <mergeCell ref="I131:I132"/>
    <mergeCell ref="J131:J132"/>
    <mergeCell ref="K131:K132"/>
    <mergeCell ref="L131:L132"/>
    <mergeCell ref="A138:D138"/>
    <mergeCell ref="I141:I142"/>
    <mergeCell ref="J141:J142"/>
    <mergeCell ref="K141:K142"/>
    <mergeCell ref="L141:L142"/>
    <mergeCell ref="I135:I136"/>
    <mergeCell ref="I143:I144"/>
    <mergeCell ref="J143:J144"/>
    <mergeCell ref="K143:K144"/>
    <mergeCell ref="L143:L144"/>
    <mergeCell ref="I145:I146"/>
    <mergeCell ref="J145:J146"/>
    <mergeCell ref="K145:K146"/>
    <mergeCell ref="L145:L146"/>
    <mergeCell ref="I147:I148"/>
    <mergeCell ref="J147:J148"/>
    <mergeCell ref="K147:K148"/>
    <mergeCell ref="L147:L148"/>
    <mergeCell ref="I149:I150"/>
    <mergeCell ref="J149:J150"/>
    <mergeCell ref="K149:K150"/>
    <mergeCell ref="L149:L150"/>
    <mergeCell ref="I151:I152"/>
    <mergeCell ref="J151:J152"/>
    <mergeCell ref="K151:K152"/>
    <mergeCell ref="L151:L152"/>
    <mergeCell ref="I153:I154"/>
    <mergeCell ref="J153:J154"/>
    <mergeCell ref="K153:K154"/>
    <mergeCell ref="L153:L154"/>
    <mergeCell ref="I155:I156"/>
    <mergeCell ref="J155:J156"/>
    <mergeCell ref="K155:K156"/>
    <mergeCell ref="L155:L156"/>
    <mergeCell ref="I157:I158"/>
    <mergeCell ref="J157:J158"/>
    <mergeCell ref="K157:K158"/>
    <mergeCell ref="L157:L158"/>
    <mergeCell ref="I163:I164"/>
    <mergeCell ref="J163:J164"/>
    <mergeCell ref="K163:K164"/>
    <mergeCell ref="L163:L164"/>
    <mergeCell ref="I165:I166"/>
    <mergeCell ref="J165:J166"/>
    <mergeCell ref="K165:K166"/>
    <mergeCell ref="L165:L166"/>
    <mergeCell ref="A46:D46"/>
    <mergeCell ref="I49:I50"/>
    <mergeCell ref="J49:J50"/>
    <mergeCell ref="K49:K50"/>
    <mergeCell ref="L49:L50"/>
    <mergeCell ref="A108:D108"/>
    <mergeCell ref="I105:I106"/>
    <mergeCell ref="J105:J106"/>
    <mergeCell ref="K105:K106"/>
    <mergeCell ref="L105:L106"/>
    <mergeCell ref="I113:I114"/>
    <mergeCell ref="J113:J114"/>
    <mergeCell ref="K113:K114"/>
    <mergeCell ref="L113:L114"/>
    <mergeCell ref="A168:D168"/>
    <mergeCell ref="L133:L134"/>
    <mergeCell ref="I115:I116"/>
    <mergeCell ref="J115:J116"/>
    <mergeCell ref="J135:J136"/>
    <mergeCell ref="A160:D160"/>
    <mergeCell ref="I171:I172"/>
    <mergeCell ref="J171:J172"/>
    <mergeCell ref="K171:K172"/>
    <mergeCell ref="L171:L172"/>
    <mergeCell ref="I173:I174"/>
    <mergeCell ref="J173:J174"/>
    <mergeCell ref="K173:K174"/>
    <mergeCell ref="L173:L174"/>
    <mergeCell ref="A182:D182"/>
    <mergeCell ref="A176:D176"/>
    <mergeCell ref="I179:I180"/>
    <mergeCell ref="J179:J180"/>
    <mergeCell ref="K179:K180"/>
    <mergeCell ref="L179:L180"/>
    <mergeCell ref="I185:I186"/>
    <mergeCell ref="J185:J186"/>
    <mergeCell ref="K185:K186"/>
    <mergeCell ref="L185:L186"/>
    <mergeCell ref="I187:I188"/>
    <mergeCell ref="J187:J188"/>
    <mergeCell ref="K187:K188"/>
    <mergeCell ref="L187:L188"/>
    <mergeCell ref="K135:K136"/>
    <mergeCell ref="L135:L136"/>
    <mergeCell ref="I87:I88"/>
    <mergeCell ref="J87:J88"/>
    <mergeCell ref="K87:K88"/>
    <mergeCell ref="L87:L88"/>
    <mergeCell ref="I133:I134"/>
    <mergeCell ref="J133:J134"/>
    <mergeCell ref="K133:K134"/>
    <mergeCell ref="L111:L11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K64"/>
  <sheetViews>
    <sheetView zoomScalePageLayoutView="0" workbookViewId="0" topLeftCell="A56">
      <selection activeCell="J79" sqref="J79"/>
    </sheetView>
  </sheetViews>
  <sheetFormatPr defaultColWidth="11.421875" defaultRowHeight="15"/>
  <cols>
    <col min="1" max="1" width="21.00390625" style="1" customWidth="1"/>
    <col min="2" max="10" width="11.421875" style="1" customWidth="1"/>
    <col min="11" max="11" width="11.421875" style="2" customWidth="1"/>
  </cols>
  <sheetData>
    <row r="1" ht="16.5" thickBot="1"/>
    <row r="2" spans="1:11" ht="18.75" thickBot="1">
      <c r="A2" s="29" t="s">
        <v>24</v>
      </c>
      <c r="B2" s="30"/>
      <c r="C2" s="30"/>
      <c r="D2" s="30"/>
      <c r="E2" s="30"/>
      <c r="F2" s="30"/>
      <c r="G2" s="30"/>
      <c r="H2" s="30"/>
      <c r="I2" s="30"/>
      <c r="J2" s="30"/>
      <c r="K2" s="31"/>
    </row>
    <row r="3" spans="1:11" ht="18.75" thickBot="1">
      <c r="A3" s="29"/>
      <c r="B3" s="30"/>
      <c r="C3" s="30"/>
      <c r="D3" s="30"/>
      <c r="E3" s="30"/>
      <c r="F3" s="30"/>
      <c r="G3" s="30"/>
      <c r="H3" s="30"/>
      <c r="I3" s="30"/>
      <c r="J3" s="30"/>
      <c r="K3" s="31"/>
    </row>
    <row r="4" spans="1:11" ht="18.75" thickBot="1">
      <c r="A4" s="29" t="s">
        <v>46</v>
      </c>
      <c r="B4" s="30"/>
      <c r="C4" s="30"/>
      <c r="D4" s="30"/>
      <c r="E4" s="30"/>
      <c r="F4" s="30"/>
      <c r="G4" s="30"/>
      <c r="H4" s="30"/>
      <c r="I4" s="30"/>
      <c r="J4" s="30"/>
      <c r="K4" s="31"/>
    </row>
    <row r="5" ht="16.5" thickBot="1">
      <c r="I5" s="3"/>
    </row>
    <row r="6" spans="1:11" ht="15.75" thickBot="1">
      <c r="A6" s="32" t="s">
        <v>0</v>
      </c>
      <c r="B6" s="33"/>
      <c r="C6" s="33"/>
      <c r="D6" s="33"/>
      <c r="E6" s="33"/>
      <c r="F6" s="33"/>
      <c r="G6" s="33"/>
      <c r="H6" s="33"/>
      <c r="I6" s="33"/>
      <c r="J6" s="33"/>
      <c r="K6" s="34"/>
    </row>
    <row r="7" ht="16.5" thickBot="1"/>
    <row r="8" spans="1:4" ht="16.5" thickBot="1">
      <c r="A8" s="26" t="s">
        <v>47</v>
      </c>
      <c r="B8" s="27"/>
      <c r="C8" s="27"/>
      <c r="D8" s="28"/>
    </row>
    <row r="9" spans="1:3" ht="15.75">
      <c r="A9" s="12"/>
      <c r="B9" s="12"/>
      <c r="C9" s="12"/>
    </row>
    <row r="10" spans="1:11" ht="15.75">
      <c r="A10" s="43" t="s">
        <v>38</v>
      </c>
      <c r="B10" s="44"/>
      <c r="C10" s="13" t="s">
        <v>3</v>
      </c>
      <c r="D10" s="13" t="s">
        <v>4</v>
      </c>
      <c r="E10" s="13" t="s">
        <v>5</v>
      </c>
      <c r="F10" s="13" t="s">
        <v>6</v>
      </c>
      <c r="G10" s="13" t="s">
        <v>7</v>
      </c>
      <c r="H10" s="13" t="s">
        <v>39</v>
      </c>
      <c r="I10" s="13" t="s">
        <v>9</v>
      </c>
      <c r="J10" s="13" t="s">
        <v>11</v>
      </c>
      <c r="K10" s="14" t="s">
        <v>9</v>
      </c>
    </row>
    <row r="11" spans="1:11" ht="15">
      <c r="A11" t="s">
        <v>90</v>
      </c>
      <c r="B11" s="35" t="s">
        <v>40</v>
      </c>
      <c r="C11" s="35">
        <v>8</v>
      </c>
      <c r="D11" s="35">
        <v>7</v>
      </c>
      <c r="E11" s="35">
        <v>7</v>
      </c>
      <c r="F11" s="35"/>
      <c r="G11" s="35"/>
      <c r="H11" s="35">
        <f>C11+D11+E11</f>
        <v>22</v>
      </c>
      <c r="I11" s="37">
        <f>H11/3</f>
        <v>7.333333333333333</v>
      </c>
      <c r="J11" s="39">
        <v>0.5</v>
      </c>
      <c r="K11" s="41">
        <f>I11-J11</f>
        <v>6.833333333333333</v>
      </c>
    </row>
    <row r="12" spans="1:11" ht="15">
      <c r="A12" s="16" t="s">
        <v>15</v>
      </c>
      <c r="B12" s="36"/>
      <c r="C12" s="36"/>
      <c r="D12" s="36"/>
      <c r="E12" s="36"/>
      <c r="F12" s="36"/>
      <c r="G12" s="36"/>
      <c r="H12" s="36"/>
      <c r="I12" s="38"/>
      <c r="J12" s="40"/>
      <c r="K12" s="42"/>
    </row>
    <row r="13" spans="1:11" ht="15">
      <c r="A13" t="s">
        <v>91</v>
      </c>
      <c r="B13" s="35" t="s">
        <v>40</v>
      </c>
      <c r="C13" s="35">
        <v>15</v>
      </c>
      <c r="D13" s="35">
        <v>14</v>
      </c>
      <c r="E13" s="35">
        <v>12</v>
      </c>
      <c r="F13" s="35"/>
      <c r="G13" s="35"/>
      <c r="H13" s="35">
        <f>C13+D13+E13</f>
        <v>41</v>
      </c>
      <c r="I13" s="37">
        <f>H13/3</f>
        <v>13.666666666666666</v>
      </c>
      <c r="J13" s="39">
        <v>0</v>
      </c>
      <c r="K13" s="41">
        <f>I13-J13</f>
        <v>13.666666666666666</v>
      </c>
    </row>
    <row r="14" spans="1:11" ht="15">
      <c r="A14" s="16" t="s">
        <v>15</v>
      </c>
      <c r="B14" s="36"/>
      <c r="C14" s="36"/>
      <c r="D14" s="36"/>
      <c r="E14" s="36"/>
      <c r="F14" s="36"/>
      <c r="G14" s="36"/>
      <c r="H14" s="36"/>
      <c r="I14" s="38"/>
      <c r="J14" s="40"/>
      <c r="K14" s="42"/>
    </row>
    <row r="15" spans="1:11" ht="15">
      <c r="A15" t="s">
        <v>92</v>
      </c>
      <c r="B15" s="35" t="s">
        <v>40</v>
      </c>
      <c r="C15" s="35">
        <v>10</v>
      </c>
      <c r="D15" s="35">
        <v>9</v>
      </c>
      <c r="E15" s="35">
        <v>8</v>
      </c>
      <c r="F15" s="35"/>
      <c r="G15" s="35"/>
      <c r="H15" s="35">
        <f>C15+D15+E15</f>
        <v>27</v>
      </c>
      <c r="I15" s="37">
        <f>H15/3</f>
        <v>9</v>
      </c>
      <c r="J15" s="39">
        <v>0.5</v>
      </c>
      <c r="K15" s="41">
        <f>I15-J15</f>
        <v>8.5</v>
      </c>
    </row>
    <row r="16" spans="1:11" ht="15">
      <c r="A16" s="16" t="s">
        <v>15</v>
      </c>
      <c r="B16" s="36"/>
      <c r="C16" s="36"/>
      <c r="D16" s="36"/>
      <c r="E16" s="36"/>
      <c r="F16" s="36"/>
      <c r="G16" s="36"/>
      <c r="H16" s="36"/>
      <c r="I16" s="38"/>
      <c r="J16" s="40"/>
      <c r="K16" s="42"/>
    </row>
    <row r="17" ht="16.5" thickBot="1"/>
    <row r="18" spans="1:4" ht="16.5" thickBot="1">
      <c r="A18" s="26" t="s">
        <v>48</v>
      </c>
      <c r="B18" s="27"/>
      <c r="C18" s="27"/>
      <c r="D18" s="28"/>
    </row>
    <row r="19" spans="1:3" ht="15.75">
      <c r="A19" s="12"/>
      <c r="B19" s="12"/>
      <c r="C19" s="12"/>
    </row>
    <row r="20" spans="1:11" ht="15.75">
      <c r="A20" s="43" t="s">
        <v>38</v>
      </c>
      <c r="B20" s="44"/>
      <c r="C20" s="13" t="s">
        <v>3</v>
      </c>
      <c r="D20" s="13" t="s">
        <v>4</v>
      </c>
      <c r="E20" s="13" t="s">
        <v>5</v>
      </c>
      <c r="F20" s="13" t="s">
        <v>6</v>
      </c>
      <c r="G20" s="13" t="s">
        <v>7</v>
      </c>
      <c r="H20" s="13" t="s">
        <v>39</v>
      </c>
      <c r="I20" s="13" t="s">
        <v>9</v>
      </c>
      <c r="J20" s="13" t="s">
        <v>11</v>
      </c>
      <c r="K20" s="14" t="s">
        <v>9</v>
      </c>
    </row>
    <row r="21" spans="1:11" ht="15">
      <c r="A21" t="s">
        <v>94</v>
      </c>
      <c r="B21" s="35" t="s">
        <v>40</v>
      </c>
      <c r="C21" s="35">
        <v>14</v>
      </c>
      <c r="D21" s="35">
        <v>12</v>
      </c>
      <c r="E21" s="35">
        <v>10</v>
      </c>
      <c r="F21" s="35"/>
      <c r="G21" s="35"/>
      <c r="H21" s="35">
        <f>SUM(C21:G22)</f>
        <v>36</v>
      </c>
      <c r="I21" s="37">
        <f>H21/3</f>
        <v>12</v>
      </c>
      <c r="J21" s="39">
        <v>1</v>
      </c>
      <c r="K21" s="41">
        <f>I21-J21</f>
        <v>11</v>
      </c>
    </row>
    <row r="22" spans="1:11" ht="15">
      <c r="A22" s="16" t="s">
        <v>15</v>
      </c>
      <c r="B22" s="36"/>
      <c r="C22" s="36"/>
      <c r="D22" s="36"/>
      <c r="E22" s="36"/>
      <c r="F22" s="36"/>
      <c r="G22" s="36"/>
      <c r="H22" s="36"/>
      <c r="I22" s="38"/>
      <c r="J22" s="40"/>
      <c r="K22" s="42"/>
    </row>
    <row r="23" spans="1:11" ht="15">
      <c r="A23"/>
      <c r="B23" s="35" t="s">
        <v>40</v>
      </c>
      <c r="C23" s="35"/>
      <c r="D23" s="35"/>
      <c r="E23" s="35"/>
      <c r="F23" s="35"/>
      <c r="G23" s="35"/>
      <c r="H23" s="35">
        <f>SUM(C23:G24)</f>
        <v>0</v>
      </c>
      <c r="I23" s="37">
        <f>H23/3</f>
        <v>0</v>
      </c>
      <c r="J23" s="39">
        <v>0</v>
      </c>
      <c r="K23" s="41">
        <f>I23-J23</f>
        <v>0</v>
      </c>
    </row>
    <row r="24" spans="1:11" ht="15">
      <c r="A24" s="16"/>
      <c r="B24" s="36"/>
      <c r="C24" s="36"/>
      <c r="D24" s="36"/>
      <c r="E24" s="36"/>
      <c r="F24" s="36"/>
      <c r="G24" s="36"/>
      <c r="H24" s="36"/>
      <c r="I24" s="38"/>
      <c r="J24" s="40"/>
      <c r="K24" s="42"/>
    </row>
    <row r="25" spans="1:11" ht="15">
      <c r="A25" t="s">
        <v>41</v>
      </c>
      <c r="B25" s="35" t="s">
        <v>40</v>
      </c>
      <c r="C25" s="35">
        <v>19</v>
      </c>
      <c r="D25" s="35">
        <v>18</v>
      </c>
      <c r="E25" s="35">
        <v>16</v>
      </c>
      <c r="F25" s="35"/>
      <c r="G25" s="35"/>
      <c r="H25" s="35">
        <f>SUM(C25:G26)</f>
        <v>53</v>
      </c>
      <c r="I25" s="37">
        <f>H25/3</f>
        <v>17.666666666666668</v>
      </c>
      <c r="J25" s="39">
        <v>1</v>
      </c>
      <c r="K25" s="41">
        <f>I25-J25</f>
        <v>16.666666666666668</v>
      </c>
    </row>
    <row r="26" spans="1:11" ht="15">
      <c r="A26" s="16" t="s">
        <v>15</v>
      </c>
      <c r="B26" s="36"/>
      <c r="C26" s="36"/>
      <c r="D26" s="36"/>
      <c r="E26" s="36"/>
      <c r="F26" s="36"/>
      <c r="G26" s="36"/>
      <c r="H26" s="36"/>
      <c r="I26" s="38"/>
      <c r="J26" s="40"/>
      <c r="K26" s="42"/>
    </row>
    <row r="27" spans="1:11" ht="15">
      <c r="A27"/>
      <c r="B27" s="35" t="s">
        <v>40</v>
      </c>
      <c r="C27" s="35"/>
      <c r="D27" s="35"/>
      <c r="E27" s="35"/>
      <c r="F27" s="35"/>
      <c r="G27" s="35"/>
      <c r="H27" s="35">
        <f>SUM(C27:G28)</f>
        <v>0</v>
      </c>
      <c r="I27" s="37">
        <f>H27/4</f>
        <v>0</v>
      </c>
      <c r="J27" s="39">
        <v>0</v>
      </c>
      <c r="K27" s="41">
        <f>I27-J27</f>
        <v>0</v>
      </c>
    </row>
    <row r="28" spans="1:11" ht="15">
      <c r="A28" s="16"/>
      <c r="B28" s="36"/>
      <c r="C28" s="36"/>
      <c r="D28" s="36"/>
      <c r="E28" s="36"/>
      <c r="F28" s="36"/>
      <c r="G28" s="36"/>
      <c r="H28" s="36"/>
      <c r="I28" s="38"/>
      <c r="J28" s="40"/>
      <c r="K28" s="42"/>
    </row>
    <row r="29" ht="16.5" thickBot="1"/>
    <row r="30" spans="1:4" ht="16.5" thickBot="1">
      <c r="A30" s="26" t="s">
        <v>49</v>
      </c>
      <c r="B30" s="27"/>
      <c r="C30" s="27"/>
      <c r="D30" s="28"/>
    </row>
    <row r="31" spans="1:3" ht="15.75">
      <c r="A31" s="12"/>
      <c r="B31" s="12"/>
      <c r="C31" s="12"/>
    </row>
    <row r="32" spans="1:11" ht="15.75">
      <c r="A32" s="43" t="s">
        <v>44</v>
      </c>
      <c r="B32" s="44"/>
      <c r="C32" s="13" t="s">
        <v>3</v>
      </c>
      <c r="D32" s="13" t="s">
        <v>4</v>
      </c>
      <c r="E32" s="13" t="s">
        <v>5</v>
      </c>
      <c r="F32" s="13" t="s">
        <v>6</v>
      </c>
      <c r="G32" s="13" t="s">
        <v>7</v>
      </c>
      <c r="H32" s="13" t="s">
        <v>39</v>
      </c>
      <c r="I32" s="13" t="s">
        <v>9</v>
      </c>
      <c r="J32" s="13" t="s">
        <v>11</v>
      </c>
      <c r="K32" s="14" t="s">
        <v>9</v>
      </c>
    </row>
    <row r="33" spans="1:11" ht="15">
      <c r="A33" t="s">
        <v>42</v>
      </c>
      <c r="B33" s="35" t="s">
        <v>40</v>
      </c>
      <c r="C33" s="35">
        <v>20</v>
      </c>
      <c r="D33" s="35">
        <v>23</v>
      </c>
      <c r="E33" s="35">
        <v>21</v>
      </c>
      <c r="F33" s="35"/>
      <c r="G33" s="35"/>
      <c r="H33" s="35">
        <f>SUM(C33:G34)</f>
        <v>64</v>
      </c>
      <c r="I33" s="37">
        <f>H33/3</f>
        <v>21.333333333333332</v>
      </c>
      <c r="J33" s="39">
        <v>3.5</v>
      </c>
      <c r="K33" s="41">
        <f>I33-J33</f>
        <v>17.833333333333332</v>
      </c>
    </row>
    <row r="34" spans="1:11" ht="15">
      <c r="A34" s="16" t="s">
        <v>14</v>
      </c>
      <c r="B34" s="36"/>
      <c r="C34" s="36"/>
      <c r="D34" s="36"/>
      <c r="E34" s="36"/>
      <c r="F34" s="36"/>
      <c r="G34" s="36"/>
      <c r="H34" s="36"/>
      <c r="I34" s="38"/>
      <c r="J34" s="40"/>
      <c r="K34" s="42"/>
    </row>
    <row r="35" spans="1:11" ht="15">
      <c r="A35" t="s">
        <v>98</v>
      </c>
      <c r="B35" s="35" t="s">
        <v>40</v>
      </c>
      <c r="C35" s="35">
        <v>19</v>
      </c>
      <c r="D35" s="35">
        <v>20</v>
      </c>
      <c r="E35" s="35">
        <v>18</v>
      </c>
      <c r="F35" s="35"/>
      <c r="G35" s="35"/>
      <c r="H35" s="35">
        <f>SUM(C35:G36)</f>
        <v>57</v>
      </c>
      <c r="I35" s="37">
        <f>H35/3</f>
        <v>19</v>
      </c>
      <c r="J35" s="39">
        <v>3.5</v>
      </c>
      <c r="K35" s="41">
        <f>I35-J35</f>
        <v>15.5</v>
      </c>
    </row>
    <row r="36" spans="1:11" ht="15">
      <c r="A36" s="16" t="s">
        <v>14</v>
      </c>
      <c r="B36" s="36"/>
      <c r="C36" s="36"/>
      <c r="D36" s="36"/>
      <c r="E36" s="36"/>
      <c r="F36" s="36"/>
      <c r="G36" s="36"/>
      <c r="H36" s="36"/>
      <c r="I36" s="38"/>
      <c r="J36" s="40"/>
      <c r="K36" s="42"/>
    </row>
    <row r="37" spans="1:11" ht="15">
      <c r="A37" t="s">
        <v>43</v>
      </c>
      <c r="B37" s="35" t="s">
        <v>40</v>
      </c>
      <c r="C37" s="35">
        <v>22</v>
      </c>
      <c r="D37" s="35">
        <v>25</v>
      </c>
      <c r="E37" s="35">
        <v>26</v>
      </c>
      <c r="F37" s="35"/>
      <c r="G37" s="35"/>
      <c r="H37" s="35">
        <f>SUM(C37:G38)</f>
        <v>73</v>
      </c>
      <c r="I37" s="37">
        <f>H37/3</f>
        <v>24.333333333333332</v>
      </c>
      <c r="J37" s="39">
        <v>2.5</v>
      </c>
      <c r="K37" s="41">
        <f>I37-J37</f>
        <v>21.833333333333332</v>
      </c>
    </row>
    <row r="38" spans="1:11" ht="15">
      <c r="A38" s="16" t="s">
        <v>14</v>
      </c>
      <c r="B38" s="36"/>
      <c r="C38" s="36"/>
      <c r="D38" s="36"/>
      <c r="E38" s="36"/>
      <c r="F38" s="36"/>
      <c r="G38" s="36"/>
      <c r="H38" s="36"/>
      <c r="I38" s="38"/>
      <c r="J38" s="40"/>
      <c r="K38" s="42"/>
    </row>
    <row r="39" ht="16.5" thickBot="1"/>
    <row r="40" spans="1:4" ht="16.5" thickBot="1">
      <c r="A40" s="26" t="s">
        <v>50</v>
      </c>
      <c r="B40" s="27"/>
      <c r="C40" s="27"/>
      <c r="D40" s="28"/>
    </row>
    <row r="41" spans="1:3" ht="15.75">
      <c r="A41" s="12"/>
      <c r="B41" s="12"/>
      <c r="C41" s="12"/>
    </row>
    <row r="42" spans="1:11" ht="15.75">
      <c r="A42" s="43" t="s">
        <v>44</v>
      </c>
      <c r="B42" s="44"/>
      <c r="C42" s="13" t="s">
        <v>3</v>
      </c>
      <c r="D42" s="13" t="s">
        <v>4</v>
      </c>
      <c r="E42" s="13" t="s">
        <v>5</v>
      </c>
      <c r="F42" s="13" t="s">
        <v>6</v>
      </c>
      <c r="G42" s="13" t="s">
        <v>7</v>
      </c>
      <c r="H42" s="13" t="s">
        <v>39</v>
      </c>
      <c r="I42" s="13" t="s">
        <v>9</v>
      </c>
      <c r="J42" s="13" t="s">
        <v>11</v>
      </c>
      <c r="K42" s="14" t="s">
        <v>9</v>
      </c>
    </row>
    <row r="43" spans="1:11" ht="15">
      <c r="A43" t="s">
        <v>141</v>
      </c>
      <c r="B43" s="35" t="s">
        <v>40</v>
      </c>
      <c r="C43" s="35">
        <v>17</v>
      </c>
      <c r="D43" s="35">
        <v>17</v>
      </c>
      <c r="E43" s="35">
        <v>18</v>
      </c>
      <c r="F43" s="35"/>
      <c r="G43" s="35"/>
      <c r="H43" s="35">
        <f>SUM(C43:G44)</f>
        <v>52</v>
      </c>
      <c r="I43" s="37">
        <f>H43/3</f>
        <v>17.333333333333332</v>
      </c>
      <c r="J43" s="39">
        <v>0</v>
      </c>
      <c r="K43" s="41">
        <f>I43-J43</f>
        <v>17.333333333333332</v>
      </c>
    </row>
    <row r="44" spans="1:11" ht="15">
      <c r="A44" s="16" t="s">
        <v>18</v>
      </c>
      <c r="B44" s="36"/>
      <c r="C44" s="36"/>
      <c r="D44" s="36"/>
      <c r="E44" s="36"/>
      <c r="F44" s="36"/>
      <c r="G44" s="36"/>
      <c r="H44" s="36"/>
      <c r="I44" s="38"/>
      <c r="J44" s="40"/>
      <c r="K44" s="42"/>
    </row>
    <row r="45" spans="1:11" ht="15">
      <c r="A45" t="s">
        <v>142</v>
      </c>
      <c r="B45" s="35" t="s">
        <v>40</v>
      </c>
      <c r="C45" s="35">
        <v>18</v>
      </c>
      <c r="D45" s="35">
        <v>19</v>
      </c>
      <c r="E45" s="35">
        <v>16</v>
      </c>
      <c r="F45" s="35"/>
      <c r="G45" s="35"/>
      <c r="H45" s="35">
        <f>SUM(C45:G46)</f>
        <v>53</v>
      </c>
      <c r="I45" s="37">
        <f>H45/3</f>
        <v>17.666666666666668</v>
      </c>
      <c r="J45" s="39">
        <v>0</v>
      </c>
      <c r="K45" s="41">
        <f>I45-J45</f>
        <v>17.666666666666668</v>
      </c>
    </row>
    <row r="46" spans="1:11" ht="15">
      <c r="A46" s="16" t="s">
        <v>18</v>
      </c>
      <c r="B46" s="36"/>
      <c r="C46" s="36"/>
      <c r="D46" s="36"/>
      <c r="E46" s="36"/>
      <c r="F46" s="36"/>
      <c r="G46" s="36"/>
      <c r="H46" s="36"/>
      <c r="I46" s="38"/>
      <c r="J46" s="40"/>
      <c r="K46" s="42"/>
    </row>
    <row r="47" ht="16.5" thickBot="1"/>
    <row r="48" spans="1:4" ht="16.5" thickBot="1">
      <c r="A48" s="26" t="s">
        <v>51</v>
      </c>
      <c r="B48" s="27"/>
      <c r="C48" s="27"/>
      <c r="D48" s="28"/>
    </row>
    <row r="49" spans="1:3" ht="15.75">
      <c r="A49" s="12"/>
      <c r="B49" s="12"/>
      <c r="C49" s="12"/>
    </row>
    <row r="50" spans="1:11" ht="15.75">
      <c r="A50" s="43" t="s">
        <v>44</v>
      </c>
      <c r="B50" s="44"/>
      <c r="C50" s="13" t="s">
        <v>3</v>
      </c>
      <c r="D50" s="13" t="s">
        <v>4</v>
      </c>
      <c r="E50" s="13" t="s">
        <v>5</v>
      </c>
      <c r="F50" s="13" t="s">
        <v>6</v>
      </c>
      <c r="G50" s="13" t="s">
        <v>7</v>
      </c>
      <c r="H50" s="13" t="s">
        <v>39</v>
      </c>
      <c r="I50" s="13" t="s">
        <v>9</v>
      </c>
      <c r="J50" s="13" t="s">
        <v>11</v>
      </c>
      <c r="K50" s="14" t="s">
        <v>9</v>
      </c>
    </row>
    <row r="51" spans="1:11" ht="15">
      <c r="A51" t="s">
        <v>144</v>
      </c>
      <c r="B51" s="35" t="s">
        <v>40</v>
      </c>
      <c r="C51" s="35">
        <v>28</v>
      </c>
      <c r="D51" s="35">
        <v>26</v>
      </c>
      <c r="E51" s="35">
        <v>27</v>
      </c>
      <c r="F51" s="35"/>
      <c r="G51" s="35"/>
      <c r="H51" s="35">
        <f>SUM(C51:G52)</f>
        <v>81</v>
      </c>
      <c r="I51" s="37">
        <f>H51/3</f>
        <v>27</v>
      </c>
      <c r="J51" s="39">
        <v>1</v>
      </c>
      <c r="K51" s="41">
        <f>I51-J51</f>
        <v>26</v>
      </c>
    </row>
    <row r="52" spans="1:11" ht="15">
      <c r="A52" s="16" t="s">
        <v>18</v>
      </c>
      <c r="B52" s="36"/>
      <c r="C52" s="36"/>
      <c r="D52" s="36"/>
      <c r="E52" s="36"/>
      <c r="F52" s="36"/>
      <c r="G52" s="36"/>
      <c r="H52" s="36"/>
      <c r="I52" s="38"/>
      <c r="J52" s="40"/>
      <c r="K52" s="42"/>
    </row>
    <row r="53" spans="1:11" ht="15">
      <c r="A53" t="s">
        <v>145</v>
      </c>
      <c r="B53" s="35" t="s">
        <v>40</v>
      </c>
      <c r="C53" s="35">
        <v>25</v>
      </c>
      <c r="D53" s="35">
        <v>23</v>
      </c>
      <c r="E53" s="35">
        <v>26</v>
      </c>
      <c r="F53" s="35"/>
      <c r="G53" s="35"/>
      <c r="H53" s="35">
        <f>SUM(C53:G54)</f>
        <v>74</v>
      </c>
      <c r="I53" s="37">
        <f>H53/3</f>
        <v>24.666666666666668</v>
      </c>
      <c r="J53" s="39">
        <v>1</v>
      </c>
      <c r="K53" s="41">
        <f>I53-J53</f>
        <v>23.666666666666668</v>
      </c>
    </row>
    <row r="54" spans="1:11" ht="15">
      <c r="A54" s="16" t="s">
        <v>22</v>
      </c>
      <c r="B54" s="36"/>
      <c r="C54" s="36"/>
      <c r="D54" s="36"/>
      <c r="E54" s="36"/>
      <c r="F54" s="36"/>
      <c r="G54" s="36"/>
      <c r="H54" s="36"/>
      <c r="I54" s="38"/>
      <c r="J54" s="40"/>
      <c r="K54" s="42"/>
    </row>
    <row r="55" ht="16.5" thickBot="1"/>
    <row r="56" spans="1:4" ht="16.5" thickBot="1">
      <c r="A56" s="26" t="s">
        <v>37</v>
      </c>
      <c r="B56" s="27"/>
      <c r="C56" s="27"/>
      <c r="D56" s="28"/>
    </row>
    <row r="57" spans="1:3" ht="15.75">
      <c r="A57" s="12"/>
      <c r="B57" s="12"/>
      <c r="C57" s="12"/>
    </row>
    <row r="58" spans="1:11" ht="15.75">
      <c r="A58" s="43" t="s">
        <v>44</v>
      </c>
      <c r="B58" s="44"/>
      <c r="C58" s="13" t="s">
        <v>3</v>
      </c>
      <c r="D58" s="13" t="s">
        <v>4</v>
      </c>
      <c r="E58" s="13" t="s">
        <v>5</v>
      </c>
      <c r="F58" s="13" t="s">
        <v>6</v>
      </c>
      <c r="G58" s="13" t="s">
        <v>7</v>
      </c>
      <c r="H58" s="13" t="s">
        <v>39</v>
      </c>
      <c r="I58" s="13" t="s">
        <v>9</v>
      </c>
      <c r="J58" s="13" t="s">
        <v>11</v>
      </c>
      <c r="K58" s="14" t="s">
        <v>9</v>
      </c>
    </row>
    <row r="59" spans="1:11" ht="15">
      <c r="A59" t="s">
        <v>146</v>
      </c>
      <c r="B59" s="35" t="s">
        <v>40</v>
      </c>
      <c r="C59" s="35">
        <v>29</v>
      </c>
      <c r="D59" s="35">
        <v>26</v>
      </c>
      <c r="E59" s="35">
        <v>27</v>
      </c>
      <c r="F59" s="35"/>
      <c r="G59" s="35"/>
      <c r="H59" s="35">
        <f>SUM(C59:G60)</f>
        <v>82</v>
      </c>
      <c r="I59" s="37">
        <f>H59/3</f>
        <v>27.333333333333332</v>
      </c>
      <c r="J59" s="39">
        <v>0.5</v>
      </c>
      <c r="K59" s="41">
        <f>I59-J59</f>
        <v>26.833333333333332</v>
      </c>
    </row>
    <row r="60" spans="1:11" ht="15">
      <c r="A60" s="16" t="s">
        <v>19</v>
      </c>
      <c r="B60" s="36"/>
      <c r="C60" s="36"/>
      <c r="D60" s="36"/>
      <c r="E60" s="36"/>
      <c r="F60" s="36"/>
      <c r="G60" s="36"/>
      <c r="H60" s="36"/>
      <c r="I60" s="38"/>
      <c r="J60" s="40"/>
      <c r="K60" s="42"/>
    </row>
    <row r="61" spans="1:11" ht="15">
      <c r="A61" t="s">
        <v>45</v>
      </c>
      <c r="B61" s="35" t="s">
        <v>40</v>
      </c>
      <c r="C61" s="35">
        <v>24</v>
      </c>
      <c r="D61" s="35">
        <v>18</v>
      </c>
      <c r="E61" s="35">
        <v>20</v>
      </c>
      <c r="F61" s="35"/>
      <c r="G61" s="35"/>
      <c r="H61" s="35">
        <f>SUM(C61:G62)</f>
        <v>62</v>
      </c>
      <c r="I61" s="37">
        <f>H61/3</f>
        <v>20.666666666666668</v>
      </c>
      <c r="J61" s="39">
        <v>1.5</v>
      </c>
      <c r="K61" s="41">
        <f>I61-J61</f>
        <v>19.166666666666668</v>
      </c>
    </row>
    <row r="62" spans="1:11" ht="15">
      <c r="A62" s="16" t="s">
        <v>19</v>
      </c>
      <c r="B62" s="36"/>
      <c r="C62" s="36"/>
      <c r="D62" s="36"/>
      <c r="E62" s="36"/>
      <c r="F62" s="36"/>
      <c r="G62" s="36"/>
      <c r="H62" s="36"/>
      <c r="I62" s="38"/>
      <c r="J62" s="40"/>
      <c r="K62" s="42"/>
    </row>
    <row r="63" spans="1:11" ht="15">
      <c r="A63" t="s">
        <v>96</v>
      </c>
      <c r="B63" s="35" t="s">
        <v>40</v>
      </c>
      <c r="C63" s="35">
        <v>22</v>
      </c>
      <c r="D63" s="35">
        <v>20</v>
      </c>
      <c r="E63" s="35">
        <v>22</v>
      </c>
      <c r="F63" s="35"/>
      <c r="G63" s="35"/>
      <c r="H63" s="35">
        <f>SUM(C63:G64)</f>
        <v>64</v>
      </c>
      <c r="I63" s="37">
        <f>H63/3</f>
        <v>21.333333333333332</v>
      </c>
      <c r="J63" s="39">
        <v>1.5</v>
      </c>
      <c r="K63" s="41">
        <f>I63-J63</f>
        <v>19.833333333333332</v>
      </c>
    </row>
    <row r="64" spans="1:11" ht="15">
      <c r="A64" s="16" t="s">
        <v>22</v>
      </c>
      <c r="B64" s="36"/>
      <c r="C64" s="36"/>
      <c r="D64" s="36"/>
      <c r="E64" s="36"/>
      <c r="F64" s="36"/>
      <c r="G64" s="36"/>
      <c r="H64" s="36"/>
      <c r="I64" s="38"/>
      <c r="J64" s="40"/>
      <c r="K64" s="42"/>
    </row>
  </sheetData>
  <sheetProtection/>
  <mergeCells count="186">
    <mergeCell ref="A2:K2"/>
    <mergeCell ref="A3:K3"/>
    <mergeCell ref="A4:K4"/>
    <mergeCell ref="A6:K6"/>
    <mergeCell ref="A8:D8"/>
    <mergeCell ref="A10:B10"/>
    <mergeCell ref="B11:B12"/>
    <mergeCell ref="C11:C12"/>
    <mergeCell ref="D11:D12"/>
    <mergeCell ref="E11:E12"/>
    <mergeCell ref="F11:F12"/>
    <mergeCell ref="G11:G12"/>
    <mergeCell ref="H11:H12"/>
    <mergeCell ref="I11:I12"/>
    <mergeCell ref="J11:J12"/>
    <mergeCell ref="K11:K12"/>
    <mergeCell ref="B13:B14"/>
    <mergeCell ref="C13:C14"/>
    <mergeCell ref="D13:D14"/>
    <mergeCell ref="E13:E14"/>
    <mergeCell ref="F13:F14"/>
    <mergeCell ref="G13:G14"/>
    <mergeCell ref="H13:H14"/>
    <mergeCell ref="I13:I14"/>
    <mergeCell ref="J13:J14"/>
    <mergeCell ref="K13:K14"/>
    <mergeCell ref="B15:B16"/>
    <mergeCell ref="C15:C16"/>
    <mergeCell ref="D15:D16"/>
    <mergeCell ref="E15:E16"/>
    <mergeCell ref="F15:F16"/>
    <mergeCell ref="G15:G16"/>
    <mergeCell ref="A18:D18"/>
    <mergeCell ref="A20:B20"/>
    <mergeCell ref="H15:H16"/>
    <mergeCell ref="I15:I16"/>
    <mergeCell ref="J15:J16"/>
    <mergeCell ref="K15:K16"/>
    <mergeCell ref="B21:B22"/>
    <mergeCell ref="C21:C22"/>
    <mergeCell ref="D21:D22"/>
    <mergeCell ref="E21:E22"/>
    <mergeCell ref="F21:F22"/>
    <mergeCell ref="G21:G22"/>
    <mergeCell ref="H21:H22"/>
    <mergeCell ref="I21:I22"/>
    <mergeCell ref="J21:J22"/>
    <mergeCell ref="K21:K22"/>
    <mergeCell ref="B23:B24"/>
    <mergeCell ref="C23:C24"/>
    <mergeCell ref="D23:D24"/>
    <mergeCell ref="E23:E24"/>
    <mergeCell ref="F23:F24"/>
    <mergeCell ref="G23:G24"/>
    <mergeCell ref="H23:H24"/>
    <mergeCell ref="I23:I24"/>
    <mergeCell ref="J23:J24"/>
    <mergeCell ref="K23:K24"/>
    <mergeCell ref="B25:B26"/>
    <mergeCell ref="C25:C26"/>
    <mergeCell ref="D25:D26"/>
    <mergeCell ref="E25:E26"/>
    <mergeCell ref="F25:F26"/>
    <mergeCell ref="G25:G26"/>
    <mergeCell ref="H25:H26"/>
    <mergeCell ref="I25:I26"/>
    <mergeCell ref="J25:J26"/>
    <mergeCell ref="K25:K26"/>
    <mergeCell ref="B27:B28"/>
    <mergeCell ref="C27:C28"/>
    <mergeCell ref="D27:D28"/>
    <mergeCell ref="E27:E28"/>
    <mergeCell ref="F27:F28"/>
    <mergeCell ref="G27:G28"/>
    <mergeCell ref="A30:D30"/>
    <mergeCell ref="A32:B32"/>
    <mergeCell ref="H27:H28"/>
    <mergeCell ref="I27:I28"/>
    <mergeCell ref="J27:J28"/>
    <mergeCell ref="K27:K28"/>
    <mergeCell ref="B33:B34"/>
    <mergeCell ref="C33:C34"/>
    <mergeCell ref="D33:D34"/>
    <mergeCell ref="E33:E34"/>
    <mergeCell ref="F33:F34"/>
    <mergeCell ref="G33:G34"/>
    <mergeCell ref="B35:B36"/>
    <mergeCell ref="C35:C36"/>
    <mergeCell ref="D35:D36"/>
    <mergeCell ref="E35:E36"/>
    <mergeCell ref="F35:F36"/>
    <mergeCell ref="G35:G36"/>
    <mergeCell ref="F37:F38"/>
    <mergeCell ref="G37:G38"/>
    <mergeCell ref="H33:H34"/>
    <mergeCell ref="I33:I34"/>
    <mergeCell ref="J33:J34"/>
    <mergeCell ref="K33:K34"/>
    <mergeCell ref="J37:J38"/>
    <mergeCell ref="K37:K38"/>
    <mergeCell ref="H35:H36"/>
    <mergeCell ref="I35:I36"/>
    <mergeCell ref="J35:J36"/>
    <mergeCell ref="K35:K36"/>
    <mergeCell ref="A40:D40"/>
    <mergeCell ref="A42:B42"/>
    <mergeCell ref="A56:D56"/>
    <mergeCell ref="A58:B58"/>
    <mergeCell ref="H37:H38"/>
    <mergeCell ref="I37:I38"/>
    <mergeCell ref="B37:B38"/>
    <mergeCell ref="C37:C38"/>
    <mergeCell ref="D37:D38"/>
    <mergeCell ref="E37:E38"/>
    <mergeCell ref="B43:B44"/>
    <mergeCell ref="C43:C44"/>
    <mergeCell ref="D43:D44"/>
    <mergeCell ref="E43:E44"/>
    <mergeCell ref="F43:F44"/>
    <mergeCell ref="G43:G44"/>
    <mergeCell ref="B45:B46"/>
    <mergeCell ref="C45:C46"/>
    <mergeCell ref="D45:D46"/>
    <mergeCell ref="E45:E46"/>
    <mergeCell ref="F45:F46"/>
    <mergeCell ref="G45:G46"/>
    <mergeCell ref="H45:H46"/>
    <mergeCell ref="I45:I46"/>
    <mergeCell ref="J45:J46"/>
    <mergeCell ref="K45:K46"/>
    <mergeCell ref="H43:H44"/>
    <mergeCell ref="I43:I44"/>
    <mergeCell ref="J43:J44"/>
    <mergeCell ref="K43:K44"/>
    <mergeCell ref="B51:B52"/>
    <mergeCell ref="C51:C52"/>
    <mergeCell ref="D51:D52"/>
    <mergeCell ref="E51:E52"/>
    <mergeCell ref="F51:F52"/>
    <mergeCell ref="G51:G52"/>
    <mergeCell ref="B53:B54"/>
    <mergeCell ref="C53:C54"/>
    <mergeCell ref="D53:D54"/>
    <mergeCell ref="E53:E54"/>
    <mergeCell ref="F53:F54"/>
    <mergeCell ref="G53:G54"/>
    <mergeCell ref="H53:H54"/>
    <mergeCell ref="I53:I54"/>
    <mergeCell ref="J53:J54"/>
    <mergeCell ref="K53:K54"/>
    <mergeCell ref="A48:D48"/>
    <mergeCell ref="A50:B50"/>
    <mergeCell ref="H51:H52"/>
    <mergeCell ref="I51:I52"/>
    <mergeCell ref="J51:J52"/>
    <mergeCell ref="K51:K52"/>
    <mergeCell ref="B59:B60"/>
    <mergeCell ref="C59:C60"/>
    <mergeCell ref="D59:D60"/>
    <mergeCell ref="E59:E60"/>
    <mergeCell ref="F59:F60"/>
    <mergeCell ref="G59:G60"/>
    <mergeCell ref="H59:H60"/>
    <mergeCell ref="I59:I60"/>
    <mergeCell ref="J59:J60"/>
    <mergeCell ref="K59:K60"/>
    <mergeCell ref="B61:B62"/>
    <mergeCell ref="C61:C62"/>
    <mergeCell ref="D61:D62"/>
    <mergeCell ref="E61:E62"/>
    <mergeCell ref="F61:F62"/>
    <mergeCell ref="G61:G62"/>
    <mergeCell ref="B63:B64"/>
    <mergeCell ref="C63:C64"/>
    <mergeCell ref="D63:D64"/>
    <mergeCell ref="E63:E64"/>
    <mergeCell ref="F63:F64"/>
    <mergeCell ref="G63:G64"/>
    <mergeCell ref="H63:H64"/>
    <mergeCell ref="I63:I64"/>
    <mergeCell ref="J63:J64"/>
    <mergeCell ref="K63:K64"/>
    <mergeCell ref="H61:H62"/>
    <mergeCell ref="I61:I62"/>
    <mergeCell ref="J61:J62"/>
    <mergeCell ref="K61:K6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7"/>
  <sheetViews>
    <sheetView zoomScalePageLayoutView="0" workbookViewId="0" topLeftCell="A16">
      <selection activeCell="I25" sqref="I25"/>
    </sheetView>
  </sheetViews>
  <sheetFormatPr defaultColWidth="11.421875" defaultRowHeight="15"/>
  <cols>
    <col min="1" max="1" width="18.8515625" style="0" customWidth="1"/>
    <col min="11" max="11" width="13.57421875" style="0" customWidth="1"/>
  </cols>
  <sheetData>
    <row r="1" spans="1:11" ht="16.5" thickBot="1">
      <c r="A1" s="1"/>
      <c r="B1" s="1"/>
      <c r="C1" s="1"/>
      <c r="D1" s="1"/>
      <c r="E1" s="1"/>
      <c r="F1" s="1"/>
      <c r="G1" s="1"/>
      <c r="H1" s="1"/>
      <c r="I1" s="1"/>
      <c r="J1" s="1"/>
      <c r="K1" s="2"/>
    </row>
    <row r="2" spans="1:11" ht="18.75" thickBot="1">
      <c r="A2" s="29" t="s">
        <v>24</v>
      </c>
      <c r="B2" s="30"/>
      <c r="C2" s="30"/>
      <c r="D2" s="30"/>
      <c r="E2" s="30"/>
      <c r="F2" s="30"/>
      <c r="G2" s="30"/>
      <c r="H2" s="30"/>
      <c r="I2" s="30"/>
      <c r="J2" s="30"/>
      <c r="K2" s="31"/>
    </row>
    <row r="3" spans="1:11" ht="18.75" thickBot="1">
      <c r="A3" s="29" t="s">
        <v>46</v>
      </c>
      <c r="B3" s="30"/>
      <c r="C3" s="30"/>
      <c r="D3" s="30"/>
      <c r="E3" s="30"/>
      <c r="F3" s="30"/>
      <c r="G3" s="30"/>
      <c r="H3" s="30"/>
      <c r="I3" s="30"/>
      <c r="J3" s="30"/>
      <c r="K3" s="31"/>
    </row>
    <row r="4" spans="1:11" ht="16.5" thickBot="1">
      <c r="A4" s="1"/>
      <c r="B4" s="1"/>
      <c r="C4" s="1"/>
      <c r="D4" s="1"/>
      <c r="E4" s="1"/>
      <c r="F4" s="1"/>
      <c r="G4" s="1"/>
      <c r="H4" s="1"/>
      <c r="I4" s="3"/>
      <c r="J4" s="1"/>
      <c r="K4" s="2"/>
    </row>
    <row r="5" spans="1:11" ht="15.75" thickBot="1">
      <c r="A5" s="32" t="s">
        <v>0</v>
      </c>
      <c r="B5" s="33"/>
      <c r="C5" s="33"/>
      <c r="D5" s="33"/>
      <c r="E5" s="33"/>
      <c r="F5" s="33"/>
      <c r="G5" s="33"/>
      <c r="H5" s="33"/>
      <c r="I5" s="33"/>
      <c r="J5" s="33"/>
      <c r="K5" s="34"/>
    </row>
    <row r="6" spans="1:11" ht="16.5" thickBot="1">
      <c r="A6" s="1"/>
      <c r="B6" s="1"/>
      <c r="C6" s="1"/>
      <c r="D6" s="1"/>
      <c r="E6" s="1"/>
      <c r="F6" s="1"/>
      <c r="G6" s="1"/>
      <c r="H6" s="1"/>
      <c r="I6" s="1"/>
      <c r="J6" s="1"/>
      <c r="K6" s="2"/>
    </row>
    <row r="7" spans="1:11" ht="16.5" thickBot="1">
      <c r="A7" s="26" t="s">
        <v>53</v>
      </c>
      <c r="B7" s="27"/>
      <c r="C7" s="27"/>
      <c r="D7" s="28"/>
      <c r="E7" s="1"/>
      <c r="F7" s="1"/>
      <c r="G7" s="1"/>
      <c r="H7" s="1"/>
      <c r="I7" s="1"/>
      <c r="J7" s="1"/>
      <c r="K7" s="2"/>
    </row>
    <row r="8" spans="1:11" ht="15.75">
      <c r="A8" s="12"/>
      <c r="B8" s="12"/>
      <c r="C8" s="12"/>
      <c r="D8" s="1"/>
      <c r="E8" s="1"/>
      <c r="F8" s="1"/>
      <c r="G8" s="1"/>
      <c r="H8" s="1"/>
      <c r="I8" s="1"/>
      <c r="J8" s="1"/>
      <c r="K8" s="2"/>
    </row>
    <row r="9" spans="1:11" ht="15.75">
      <c r="A9" s="43" t="s">
        <v>38</v>
      </c>
      <c r="B9" s="44"/>
      <c r="C9" s="13" t="s">
        <v>3</v>
      </c>
      <c r="D9" s="13" t="s">
        <v>4</v>
      </c>
      <c r="E9" s="13" t="s">
        <v>5</v>
      </c>
      <c r="F9" s="13" t="s">
        <v>6</v>
      </c>
      <c r="G9" s="13" t="s">
        <v>7</v>
      </c>
      <c r="H9" s="13" t="s">
        <v>39</v>
      </c>
      <c r="I9" s="13" t="s">
        <v>9</v>
      </c>
      <c r="J9" s="13" t="s">
        <v>11</v>
      </c>
      <c r="K9" s="14" t="s">
        <v>9</v>
      </c>
    </row>
    <row r="10" spans="1:11" ht="15">
      <c r="A10" s="15" t="s">
        <v>15</v>
      </c>
      <c r="B10" s="35" t="s">
        <v>40</v>
      </c>
      <c r="C10" s="35">
        <v>13</v>
      </c>
      <c r="D10" s="35">
        <v>15</v>
      </c>
      <c r="E10" s="35">
        <v>13</v>
      </c>
      <c r="F10" s="35"/>
      <c r="G10" s="35"/>
      <c r="H10" s="35">
        <f>SUM(C10:G11)</f>
        <v>41</v>
      </c>
      <c r="I10" s="37">
        <f>H10/3</f>
        <v>13.666666666666666</v>
      </c>
      <c r="J10" s="39">
        <v>0</v>
      </c>
      <c r="K10" s="41">
        <f>I10-J10</f>
        <v>13.666666666666666</v>
      </c>
    </row>
    <row r="11" spans="1:11" ht="15">
      <c r="A11" s="16"/>
      <c r="B11" s="36"/>
      <c r="C11" s="36"/>
      <c r="D11" s="36"/>
      <c r="E11" s="36"/>
      <c r="F11" s="36"/>
      <c r="G11" s="36"/>
      <c r="H11" s="36"/>
      <c r="I11" s="38"/>
      <c r="J11" s="40"/>
      <c r="K11" s="42"/>
    </row>
    <row r="12" spans="1:11" ht="15">
      <c r="A12" s="15" t="s">
        <v>18</v>
      </c>
      <c r="B12" s="35" t="s">
        <v>40</v>
      </c>
      <c r="C12" s="35">
        <v>21</v>
      </c>
      <c r="D12" s="35">
        <v>21</v>
      </c>
      <c r="E12" s="35">
        <v>20</v>
      </c>
      <c r="F12" s="35"/>
      <c r="G12" s="35"/>
      <c r="H12" s="35">
        <f>SUM(C12:G13)</f>
        <v>62</v>
      </c>
      <c r="I12" s="37">
        <f>H12/3</f>
        <v>20.666666666666668</v>
      </c>
      <c r="J12" s="39">
        <v>1</v>
      </c>
      <c r="K12" s="41">
        <f>I12-J12</f>
        <v>19.666666666666668</v>
      </c>
    </row>
    <row r="13" spans="1:11" ht="15">
      <c r="A13" s="16"/>
      <c r="B13" s="36"/>
      <c r="C13" s="36"/>
      <c r="D13" s="36"/>
      <c r="E13" s="36"/>
      <c r="F13" s="36"/>
      <c r="G13" s="36"/>
      <c r="H13" s="36"/>
      <c r="I13" s="38"/>
      <c r="J13" s="40"/>
      <c r="K13" s="42"/>
    </row>
    <row r="14" spans="1:11" ht="15">
      <c r="A14" s="15" t="s">
        <v>19</v>
      </c>
      <c r="B14" s="35" t="s">
        <v>40</v>
      </c>
      <c r="C14" s="35">
        <v>16</v>
      </c>
      <c r="D14" s="35">
        <v>19</v>
      </c>
      <c r="E14" s="35">
        <v>14</v>
      </c>
      <c r="F14" s="35"/>
      <c r="G14" s="35"/>
      <c r="H14" s="35">
        <f>SUM(C14:G15)</f>
        <v>49</v>
      </c>
      <c r="I14" s="37">
        <f>H14/3</f>
        <v>16.333333333333332</v>
      </c>
      <c r="J14" s="39">
        <v>1.5</v>
      </c>
      <c r="K14" s="41">
        <f>I14-J14</f>
        <v>14.833333333333332</v>
      </c>
    </row>
    <row r="15" spans="1:11" ht="15">
      <c r="A15" s="16"/>
      <c r="B15" s="36"/>
      <c r="C15" s="36"/>
      <c r="D15" s="36"/>
      <c r="E15" s="36"/>
      <c r="F15" s="36"/>
      <c r="G15" s="36"/>
      <c r="H15" s="36"/>
      <c r="I15" s="38"/>
      <c r="J15" s="40"/>
      <c r="K15" s="42"/>
    </row>
    <row r="16" ht="15.75" thickBot="1"/>
    <row r="17" spans="1:4" ht="15.75" thickBot="1">
      <c r="A17" s="26" t="s">
        <v>155</v>
      </c>
      <c r="B17" s="27"/>
      <c r="C17" s="27"/>
      <c r="D17" s="28"/>
    </row>
    <row r="19" spans="1:11" ht="15.75">
      <c r="A19" s="43" t="s">
        <v>38</v>
      </c>
      <c r="B19" s="44"/>
      <c r="C19" s="13" t="s">
        <v>3</v>
      </c>
      <c r="D19" s="13" t="s">
        <v>4</v>
      </c>
      <c r="E19" s="13" t="s">
        <v>5</v>
      </c>
      <c r="F19" s="13" t="s">
        <v>6</v>
      </c>
      <c r="G19" s="13" t="s">
        <v>7</v>
      </c>
      <c r="H19" s="13" t="s">
        <v>39</v>
      </c>
      <c r="I19" s="13" t="s">
        <v>9</v>
      </c>
      <c r="J19" s="13" t="s">
        <v>11</v>
      </c>
      <c r="K19" s="14" t="s">
        <v>9</v>
      </c>
    </row>
    <row r="20" spans="1:11" ht="15">
      <c r="A20" s="15" t="s">
        <v>22</v>
      </c>
      <c r="B20" s="35" t="s">
        <v>40</v>
      </c>
      <c r="C20" s="35">
        <v>26</v>
      </c>
      <c r="D20" s="35">
        <v>25</v>
      </c>
      <c r="E20" s="35">
        <v>23</v>
      </c>
      <c r="F20" s="35"/>
      <c r="G20" s="35"/>
      <c r="H20" s="35">
        <f>SUM(C20:G21)</f>
        <v>74</v>
      </c>
      <c r="I20" s="37">
        <f>H20/3</f>
        <v>24.666666666666668</v>
      </c>
      <c r="J20" s="39">
        <v>2</v>
      </c>
      <c r="K20" s="41">
        <f>I20-J20</f>
        <v>22.666666666666668</v>
      </c>
    </row>
    <row r="21" spans="1:11" ht="15">
      <c r="A21" s="16"/>
      <c r="B21" s="36"/>
      <c r="C21" s="36"/>
      <c r="D21" s="36"/>
      <c r="E21" s="36"/>
      <c r="F21" s="36"/>
      <c r="G21" s="36"/>
      <c r="H21" s="36"/>
      <c r="I21" s="38"/>
      <c r="J21" s="40"/>
      <c r="K21" s="42"/>
    </row>
    <row r="22" ht="15.75" thickBot="1"/>
    <row r="23" spans="1:11" ht="16.5" thickBot="1">
      <c r="A23" s="26" t="s">
        <v>52</v>
      </c>
      <c r="B23" s="27"/>
      <c r="C23" s="27"/>
      <c r="D23" s="28"/>
      <c r="E23" s="1"/>
      <c r="F23" s="1"/>
      <c r="G23" s="1"/>
      <c r="H23" s="1"/>
      <c r="I23" s="1"/>
      <c r="J23" s="1"/>
      <c r="K23" s="2"/>
    </row>
    <row r="24" spans="1:11" ht="15.75">
      <c r="A24" s="12"/>
      <c r="B24" s="12"/>
      <c r="C24" s="12"/>
      <c r="D24" s="1"/>
      <c r="E24" s="1"/>
      <c r="F24" s="1"/>
      <c r="G24" s="1"/>
      <c r="H24" s="1"/>
      <c r="I24" s="1"/>
      <c r="J24" s="1"/>
      <c r="K24" s="2"/>
    </row>
    <row r="25" spans="1:11" ht="15.75">
      <c r="A25" s="43" t="s">
        <v>38</v>
      </c>
      <c r="B25" s="44"/>
      <c r="C25" s="13" t="s">
        <v>3</v>
      </c>
      <c r="D25" s="13" t="s">
        <v>4</v>
      </c>
      <c r="E25" s="13" t="s">
        <v>5</v>
      </c>
      <c r="F25" s="13" t="s">
        <v>6</v>
      </c>
      <c r="G25" s="13" t="s">
        <v>7</v>
      </c>
      <c r="H25" s="13" t="s">
        <v>39</v>
      </c>
      <c r="I25" s="13" t="s">
        <v>9</v>
      </c>
      <c r="J25" s="13" t="s">
        <v>11</v>
      </c>
      <c r="K25" s="14" t="s">
        <v>9</v>
      </c>
    </row>
    <row r="26" spans="1:11" ht="15">
      <c r="A26" s="15" t="s">
        <v>15</v>
      </c>
      <c r="B26" s="35" t="s">
        <v>40</v>
      </c>
      <c r="C26" s="35">
        <v>16</v>
      </c>
      <c r="D26" s="35">
        <v>18</v>
      </c>
      <c r="E26" s="35">
        <v>16</v>
      </c>
      <c r="F26" s="35"/>
      <c r="G26" s="35"/>
      <c r="H26" s="35">
        <f>SUM(C26:G27)</f>
        <v>50</v>
      </c>
      <c r="I26" s="37">
        <f>H26/3</f>
        <v>16.666666666666668</v>
      </c>
      <c r="J26" s="39">
        <v>1.5</v>
      </c>
      <c r="K26" s="41">
        <f>I26-J26</f>
        <v>15.166666666666668</v>
      </c>
    </row>
    <row r="27" spans="1:11" ht="15">
      <c r="A27" s="16"/>
      <c r="B27" s="36"/>
      <c r="C27" s="36"/>
      <c r="D27" s="36"/>
      <c r="E27" s="36"/>
      <c r="F27" s="36"/>
      <c r="G27" s="36"/>
      <c r="H27" s="36"/>
      <c r="I27" s="38"/>
      <c r="J27" s="40"/>
      <c r="K27" s="42"/>
    </row>
    <row r="28" spans="1:11" ht="15">
      <c r="A28" s="15" t="s">
        <v>148</v>
      </c>
      <c r="B28" s="35" t="s">
        <v>40</v>
      </c>
      <c r="C28" s="35">
        <v>32</v>
      </c>
      <c r="D28" s="35">
        <v>28</v>
      </c>
      <c r="E28" s="35">
        <v>27</v>
      </c>
      <c r="F28" s="35"/>
      <c r="G28" s="35"/>
      <c r="H28" s="35">
        <f>SUM(C28:G29)</f>
        <v>87</v>
      </c>
      <c r="I28" s="37">
        <f>H28/3</f>
        <v>29</v>
      </c>
      <c r="J28" s="39">
        <v>1.5</v>
      </c>
      <c r="K28" s="41">
        <f>I28-J28</f>
        <v>27.5</v>
      </c>
    </row>
    <row r="29" spans="1:11" ht="15">
      <c r="A29" s="16"/>
      <c r="B29" s="36"/>
      <c r="C29" s="36"/>
      <c r="D29" s="36"/>
      <c r="E29" s="36"/>
      <c r="F29" s="36"/>
      <c r="G29" s="36"/>
      <c r="H29" s="36"/>
      <c r="I29" s="38"/>
      <c r="J29" s="40"/>
      <c r="K29" s="42"/>
    </row>
    <row r="30" spans="1:11" ht="15">
      <c r="A30" s="15" t="s">
        <v>20</v>
      </c>
      <c r="B30" s="35" t="s">
        <v>40</v>
      </c>
      <c r="C30" s="35">
        <v>27</v>
      </c>
      <c r="D30" s="35">
        <v>26</v>
      </c>
      <c r="E30" s="35">
        <v>22</v>
      </c>
      <c r="F30" s="35"/>
      <c r="G30" s="35"/>
      <c r="H30" s="35">
        <f>SUM(C30:G31)</f>
        <v>75</v>
      </c>
      <c r="I30" s="37">
        <f>H30/3</f>
        <v>25</v>
      </c>
      <c r="J30" s="39">
        <v>5.5</v>
      </c>
      <c r="K30" s="41">
        <f>I30-J30</f>
        <v>19.5</v>
      </c>
    </row>
    <row r="31" spans="1:11" ht="15">
      <c r="A31" s="16"/>
      <c r="B31" s="36"/>
      <c r="C31" s="36"/>
      <c r="D31" s="36"/>
      <c r="E31" s="36"/>
      <c r="F31" s="36"/>
      <c r="G31" s="36"/>
      <c r="H31" s="36"/>
      <c r="I31" s="38"/>
      <c r="J31" s="40"/>
      <c r="K31" s="42"/>
    </row>
    <row r="32" spans="1:11" ht="15">
      <c r="A32" s="15" t="s">
        <v>149</v>
      </c>
      <c r="B32" s="35" t="s">
        <v>40</v>
      </c>
      <c r="C32" s="35">
        <v>39</v>
      </c>
      <c r="D32" s="35">
        <v>39</v>
      </c>
      <c r="E32" s="35">
        <v>34</v>
      </c>
      <c r="F32" s="35"/>
      <c r="G32" s="35"/>
      <c r="H32" s="35">
        <f>SUM(C32:G33)</f>
        <v>112</v>
      </c>
      <c r="I32" s="37">
        <f>H32/3</f>
        <v>37.333333333333336</v>
      </c>
      <c r="J32" s="39">
        <v>1</v>
      </c>
      <c r="K32" s="41">
        <f>I32-J32</f>
        <v>36.333333333333336</v>
      </c>
    </row>
    <row r="33" spans="1:11" ht="15">
      <c r="A33" s="16"/>
      <c r="B33" s="36"/>
      <c r="C33" s="36"/>
      <c r="D33" s="36"/>
      <c r="E33" s="36"/>
      <c r="F33" s="36"/>
      <c r="G33" s="36"/>
      <c r="H33" s="36"/>
      <c r="I33" s="38"/>
      <c r="J33" s="40"/>
      <c r="K33" s="42"/>
    </row>
    <row r="34" spans="1:11" ht="15">
      <c r="A34" s="15" t="s">
        <v>18</v>
      </c>
      <c r="B34" s="35" t="s">
        <v>40</v>
      </c>
      <c r="C34" s="35">
        <v>34</v>
      </c>
      <c r="D34" s="35">
        <v>29</v>
      </c>
      <c r="E34" s="35">
        <v>35</v>
      </c>
      <c r="F34" s="35"/>
      <c r="G34" s="35"/>
      <c r="H34" s="35">
        <f>SUM(C34:G35)</f>
        <v>98</v>
      </c>
      <c r="I34" s="37">
        <f>H34/3</f>
        <v>32.666666666666664</v>
      </c>
      <c r="J34" s="39">
        <v>1.5</v>
      </c>
      <c r="K34" s="41">
        <f>I34-J34</f>
        <v>31.166666666666664</v>
      </c>
    </row>
    <row r="35" spans="1:11" ht="15">
      <c r="A35" s="16"/>
      <c r="B35" s="36"/>
      <c r="C35" s="36"/>
      <c r="D35" s="36"/>
      <c r="E35" s="36"/>
      <c r="F35" s="36"/>
      <c r="G35" s="36"/>
      <c r="H35" s="36"/>
      <c r="I35" s="38"/>
      <c r="J35" s="40"/>
      <c r="K35" s="42"/>
    </row>
    <row r="36" spans="1:11" ht="15">
      <c r="A36" s="15" t="s">
        <v>14</v>
      </c>
      <c r="B36" s="35" t="s">
        <v>40</v>
      </c>
      <c r="C36" s="35">
        <v>33</v>
      </c>
      <c r="D36" s="35">
        <v>27</v>
      </c>
      <c r="E36" s="35">
        <v>29</v>
      </c>
      <c r="F36" s="35"/>
      <c r="G36" s="35"/>
      <c r="H36" s="35">
        <f>SUM(C36:G37)</f>
        <v>89</v>
      </c>
      <c r="I36" s="37">
        <f>H36/3</f>
        <v>29.666666666666668</v>
      </c>
      <c r="J36" s="39">
        <v>3</v>
      </c>
      <c r="K36" s="41">
        <f>I36-J36</f>
        <v>26.666666666666668</v>
      </c>
    </row>
    <row r="37" spans="1:11" ht="15">
      <c r="A37" s="16"/>
      <c r="B37" s="36"/>
      <c r="C37" s="36"/>
      <c r="D37" s="36"/>
      <c r="E37" s="36"/>
      <c r="F37" s="36"/>
      <c r="G37" s="36"/>
      <c r="H37" s="36"/>
      <c r="I37" s="38"/>
      <c r="J37" s="40"/>
      <c r="K37" s="42"/>
    </row>
    <row r="38" ht="15.75" thickBot="1"/>
    <row r="39" spans="1:11" ht="16.5" thickBot="1">
      <c r="A39" s="26" t="s">
        <v>54</v>
      </c>
      <c r="B39" s="27"/>
      <c r="C39" s="27"/>
      <c r="D39" s="28"/>
      <c r="E39" s="1"/>
      <c r="F39" s="1"/>
      <c r="G39" s="1"/>
      <c r="H39" s="1"/>
      <c r="I39" s="1"/>
      <c r="J39" s="1"/>
      <c r="K39" s="2"/>
    </row>
    <row r="40" spans="1:11" ht="15.75">
      <c r="A40" s="12"/>
      <c r="B40" s="12"/>
      <c r="C40" s="12"/>
      <c r="D40" s="1"/>
      <c r="E40" s="1"/>
      <c r="F40" s="1"/>
      <c r="G40" s="1"/>
      <c r="H40" s="1"/>
      <c r="I40" s="1"/>
      <c r="J40" s="1"/>
      <c r="K40" s="2"/>
    </row>
    <row r="41" spans="1:11" ht="15.75">
      <c r="A41" s="43" t="s">
        <v>38</v>
      </c>
      <c r="B41" s="44"/>
      <c r="C41" s="13" t="s">
        <v>3</v>
      </c>
      <c r="D41" s="13" t="s">
        <v>4</v>
      </c>
      <c r="E41" s="13" t="s">
        <v>5</v>
      </c>
      <c r="F41" s="13" t="s">
        <v>6</v>
      </c>
      <c r="G41" s="13" t="s">
        <v>7</v>
      </c>
      <c r="H41" s="13" t="s">
        <v>39</v>
      </c>
      <c r="I41" s="13" t="s">
        <v>9</v>
      </c>
      <c r="J41" s="13" t="s">
        <v>11</v>
      </c>
      <c r="K41" s="14" t="s">
        <v>9</v>
      </c>
    </row>
    <row r="42" spans="1:11" ht="15">
      <c r="A42" s="15" t="s">
        <v>18</v>
      </c>
      <c r="B42" s="35" t="s">
        <v>40</v>
      </c>
      <c r="C42" s="35">
        <v>19</v>
      </c>
      <c r="D42" s="35">
        <v>20</v>
      </c>
      <c r="E42" s="35">
        <v>17</v>
      </c>
      <c r="F42" s="35"/>
      <c r="G42" s="35"/>
      <c r="H42" s="35">
        <f>SUM(C42:G43)</f>
        <v>56</v>
      </c>
      <c r="I42" s="37">
        <f>H42/3</f>
        <v>18.666666666666668</v>
      </c>
      <c r="J42" s="39">
        <v>1</v>
      </c>
      <c r="K42" s="41">
        <f>I42-J42</f>
        <v>17.666666666666668</v>
      </c>
    </row>
    <row r="43" spans="1:11" ht="15">
      <c r="A43" s="16"/>
      <c r="B43" s="36"/>
      <c r="C43" s="36"/>
      <c r="D43" s="36"/>
      <c r="E43" s="36"/>
      <c r="F43" s="36"/>
      <c r="G43" s="36"/>
      <c r="H43" s="36"/>
      <c r="I43" s="38"/>
      <c r="J43" s="40"/>
      <c r="K43" s="42"/>
    </row>
    <row r="44" spans="1:11" ht="15">
      <c r="A44" s="15" t="s">
        <v>19</v>
      </c>
      <c r="B44" s="35" t="s">
        <v>40</v>
      </c>
      <c r="C44" s="35">
        <v>16</v>
      </c>
      <c r="D44" s="35">
        <v>17</v>
      </c>
      <c r="E44" s="35">
        <v>13</v>
      </c>
      <c r="F44" s="35"/>
      <c r="G44" s="35"/>
      <c r="H44" s="35">
        <f>SUM(C44:G45)</f>
        <v>46</v>
      </c>
      <c r="I44" s="37">
        <f>H44/3</f>
        <v>15.333333333333334</v>
      </c>
      <c r="J44" s="39">
        <v>1</v>
      </c>
      <c r="K44" s="41">
        <f>I44-J44</f>
        <v>14.333333333333334</v>
      </c>
    </row>
    <row r="45" spans="1:11" ht="15">
      <c r="A45" s="16"/>
      <c r="B45" s="36"/>
      <c r="C45" s="36"/>
      <c r="D45" s="36"/>
      <c r="E45" s="36"/>
      <c r="F45" s="36"/>
      <c r="G45" s="36"/>
      <c r="H45" s="36"/>
      <c r="I45" s="38"/>
      <c r="J45" s="40"/>
      <c r="K45" s="42"/>
    </row>
    <row r="46" ht="15.75" thickBot="1"/>
    <row r="47" spans="1:11" ht="16.5" thickBot="1">
      <c r="A47" s="26" t="s">
        <v>55</v>
      </c>
      <c r="B47" s="27"/>
      <c r="C47" s="27"/>
      <c r="D47" s="28"/>
      <c r="E47" s="1"/>
      <c r="F47" s="1"/>
      <c r="G47" s="1"/>
      <c r="H47" s="1"/>
      <c r="I47" s="1"/>
      <c r="J47" s="1"/>
      <c r="K47" s="2"/>
    </row>
    <row r="48" spans="1:11" ht="15.75">
      <c r="A48" s="12"/>
      <c r="B48" s="12"/>
      <c r="C48" s="12"/>
      <c r="D48" s="1"/>
      <c r="E48" s="1"/>
      <c r="F48" s="1"/>
      <c r="G48" s="1"/>
      <c r="H48" s="1"/>
      <c r="I48" s="1"/>
      <c r="J48" s="1"/>
      <c r="K48" s="2"/>
    </row>
    <row r="49" spans="1:11" ht="15.75">
      <c r="A49" s="43" t="s">
        <v>38</v>
      </c>
      <c r="B49" s="44"/>
      <c r="C49" s="13" t="s">
        <v>3</v>
      </c>
      <c r="D49" s="13" t="s">
        <v>4</v>
      </c>
      <c r="E49" s="13" t="s">
        <v>5</v>
      </c>
      <c r="F49" s="13" t="s">
        <v>6</v>
      </c>
      <c r="G49" s="13" t="s">
        <v>7</v>
      </c>
      <c r="H49" s="13" t="s">
        <v>39</v>
      </c>
      <c r="I49" s="13" t="s">
        <v>9</v>
      </c>
      <c r="J49" s="13" t="s">
        <v>11</v>
      </c>
      <c r="K49" s="14" t="s">
        <v>9</v>
      </c>
    </row>
    <row r="50" spans="1:11" ht="15">
      <c r="A50" s="15" t="s">
        <v>15</v>
      </c>
      <c r="B50" s="35" t="s">
        <v>40</v>
      </c>
      <c r="C50" s="35">
        <v>12</v>
      </c>
      <c r="D50" s="35">
        <v>15</v>
      </c>
      <c r="E50" s="35">
        <v>12</v>
      </c>
      <c r="F50" s="35"/>
      <c r="G50" s="35"/>
      <c r="H50" s="35">
        <f>SUM(C50:G51)</f>
        <v>39</v>
      </c>
      <c r="I50" s="37">
        <f>H50/3</f>
        <v>13</v>
      </c>
      <c r="J50" s="39">
        <v>1</v>
      </c>
      <c r="K50" s="41">
        <f>I50-J50</f>
        <v>12</v>
      </c>
    </row>
    <row r="51" spans="1:11" ht="15">
      <c r="A51" s="16"/>
      <c r="B51" s="36"/>
      <c r="C51" s="36"/>
      <c r="D51" s="36"/>
      <c r="E51" s="36"/>
      <c r="F51" s="36"/>
      <c r="G51" s="36"/>
      <c r="H51" s="36"/>
      <c r="I51" s="38"/>
      <c r="J51" s="40"/>
      <c r="K51" s="42"/>
    </row>
    <row r="52" ht="15.75" thickBot="1"/>
    <row r="53" spans="1:11" ht="16.5" thickBot="1">
      <c r="A53" s="26" t="s">
        <v>56</v>
      </c>
      <c r="B53" s="27"/>
      <c r="C53" s="27"/>
      <c r="D53" s="28"/>
      <c r="E53" s="1"/>
      <c r="F53" s="1"/>
      <c r="G53" s="1"/>
      <c r="H53" s="1"/>
      <c r="I53" s="1"/>
      <c r="J53" s="1"/>
      <c r="K53" s="2"/>
    </row>
    <row r="54" spans="1:11" ht="15.75">
      <c r="A54" s="12"/>
      <c r="B54" s="12"/>
      <c r="C54" s="12"/>
      <c r="D54" s="1"/>
      <c r="E54" s="1"/>
      <c r="F54" s="1"/>
      <c r="G54" s="1"/>
      <c r="H54" s="1"/>
      <c r="I54" s="1"/>
      <c r="J54" s="1"/>
      <c r="K54" s="2"/>
    </row>
    <row r="55" spans="1:11" ht="15.75">
      <c r="A55" s="43" t="s">
        <v>38</v>
      </c>
      <c r="B55" s="44"/>
      <c r="C55" s="13" t="s">
        <v>3</v>
      </c>
      <c r="D55" s="13" t="s">
        <v>4</v>
      </c>
      <c r="E55" s="13" t="s">
        <v>5</v>
      </c>
      <c r="F55" s="13" t="s">
        <v>6</v>
      </c>
      <c r="G55" s="13" t="s">
        <v>7</v>
      </c>
      <c r="H55" s="13" t="s">
        <v>39</v>
      </c>
      <c r="I55" s="13" t="s">
        <v>9</v>
      </c>
      <c r="J55" s="13" t="s">
        <v>11</v>
      </c>
      <c r="K55" s="14" t="s">
        <v>9</v>
      </c>
    </row>
    <row r="56" spans="1:11" ht="15">
      <c r="A56" s="15" t="s">
        <v>19</v>
      </c>
      <c r="B56" s="35" t="s">
        <v>40</v>
      </c>
      <c r="C56" s="35">
        <v>36</v>
      </c>
      <c r="D56" s="35">
        <v>36</v>
      </c>
      <c r="E56" s="35">
        <v>33</v>
      </c>
      <c r="F56" s="35"/>
      <c r="G56" s="35"/>
      <c r="H56" s="35">
        <f>SUM(C56:G57)</f>
        <v>105</v>
      </c>
      <c r="I56" s="37">
        <f>H56/3</f>
        <v>35</v>
      </c>
      <c r="J56" s="39">
        <v>1</v>
      </c>
      <c r="K56" s="41">
        <f>I56-J56</f>
        <v>34</v>
      </c>
    </row>
    <row r="57" spans="1:11" ht="15">
      <c r="A57" s="16"/>
      <c r="B57" s="36"/>
      <c r="C57" s="36"/>
      <c r="D57" s="36"/>
      <c r="E57" s="36"/>
      <c r="F57" s="36"/>
      <c r="G57" s="36"/>
      <c r="H57" s="36"/>
      <c r="I57" s="38"/>
      <c r="J57" s="40"/>
      <c r="K57" s="42"/>
    </row>
  </sheetData>
  <sheetProtection/>
  <mergeCells count="155">
    <mergeCell ref="A2:K2"/>
    <mergeCell ref="A3:K3"/>
    <mergeCell ref="A5:K5"/>
    <mergeCell ref="A7:D7"/>
    <mergeCell ref="A9:B9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B12:B13"/>
    <mergeCell ref="C12:C13"/>
    <mergeCell ref="D12:D13"/>
    <mergeCell ref="E12:E13"/>
    <mergeCell ref="F12:F13"/>
    <mergeCell ref="G12:G13"/>
    <mergeCell ref="H12:H13"/>
    <mergeCell ref="I12:I13"/>
    <mergeCell ref="J12:J13"/>
    <mergeCell ref="K12:K13"/>
    <mergeCell ref="B14:B15"/>
    <mergeCell ref="C14:C15"/>
    <mergeCell ref="D14:D15"/>
    <mergeCell ref="E14:E15"/>
    <mergeCell ref="F14:F15"/>
    <mergeCell ref="A23:D23"/>
    <mergeCell ref="G14:G15"/>
    <mergeCell ref="H14:H15"/>
    <mergeCell ref="I14:I15"/>
    <mergeCell ref="J14:J15"/>
    <mergeCell ref="K14:K15"/>
    <mergeCell ref="B28:B29"/>
    <mergeCell ref="C28:C29"/>
    <mergeCell ref="D28:D29"/>
    <mergeCell ref="E28:E29"/>
    <mergeCell ref="F28:F29"/>
    <mergeCell ref="A25:B25"/>
    <mergeCell ref="B26:B27"/>
    <mergeCell ref="C26:C27"/>
    <mergeCell ref="D26:D27"/>
    <mergeCell ref="E26:E27"/>
    <mergeCell ref="F30:F31"/>
    <mergeCell ref="G26:G27"/>
    <mergeCell ref="H26:H27"/>
    <mergeCell ref="I26:I27"/>
    <mergeCell ref="J26:J27"/>
    <mergeCell ref="K26:K27"/>
    <mergeCell ref="F26:F27"/>
    <mergeCell ref="H30:H31"/>
    <mergeCell ref="I30:I31"/>
    <mergeCell ref="J30:J31"/>
    <mergeCell ref="K30:K31"/>
    <mergeCell ref="G28:G29"/>
    <mergeCell ref="H28:H29"/>
    <mergeCell ref="I28:I29"/>
    <mergeCell ref="J28:J29"/>
    <mergeCell ref="K28:K29"/>
    <mergeCell ref="B32:B33"/>
    <mergeCell ref="C32:C33"/>
    <mergeCell ref="D32:D33"/>
    <mergeCell ref="E32:E33"/>
    <mergeCell ref="F32:F33"/>
    <mergeCell ref="G30:G31"/>
    <mergeCell ref="B30:B31"/>
    <mergeCell ref="C30:C31"/>
    <mergeCell ref="D30:D31"/>
    <mergeCell ref="E30:E31"/>
    <mergeCell ref="G32:G33"/>
    <mergeCell ref="H32:H33"/>
    <mergeCell ref="I32:I33"/>
    <mergeCell ref="J32:J33"/>
    <mergeCell ref="K32:K33"/>
    <mergeCell ref="B34:B35"/>
    <mergeCell ref="C34:C35"/>
    <mergeCell ref="D34:D35"/>
    <mergeCell ref="E34:E35"/>
    <mergeCell ref="F34:F35"/>
    <mergeCell ref="G34:G35"/>
    <mergeCell ref="H34:H35"/>
    <mergeCell ref="I34:I35"/>
    <mergeCell ref="J34:J35"/>
    <mergeCell ref="K34:K35"/>
    <mergeCell ref="B36:B37"/>
    <mergeCell ref="C36:C37"/>
    <mergeCell ref="D36:D37"/>
    <mergeCell ref="E36:E37"/>
    <mergeCell ref="F36:F37"/>
    <mergeCell ref="A39:D39"/>
    <mergeCell ref="G36:G37"/>
    <mergeCell ref="H36:H37"/>
    <mergeCell ref="I36:I37"/>
    <mergeCell ref="J36:J37"/>
    <mergeCell ref="K36:K37"/>
    <mergeCell ref="A41:B41"/>
    <mergeCell ref="B42:B43"/>
    <mergeCell ref="C42:C43"/>
    <mergeCell ref="D42:D43"/>
    <mergeCell ref="E42:E43"/>
    <mergeCell ref="F42:F43"/>
    <mergeCell ref="G42:G43"/>
    <mergeCell ref="H42:H43"/>
    <mergeCell ref="I42:I43"/>
    <mergeCell ref="J42:J43"/>
    <mergeCell ref="K42:K43"/>
    <mergeCell ref="B44:B45"/>
    <mergeCell ref="C44:C45"/>
    <mergeCell ref="D44:D45"/>
    <mergeCell ref="E44:E45"/>
    <mergeCell ref="F44:F45"/>
    <mergeCell ref="A47:D47"/>
    <mergeCell ref="G44:G45"/>
    <mergeCell ref="H44:H45"/>
    <mergeCell ref="I44:I45"/>
    <mergeCell ref="J44:J45"/>
    <mergeCell ref="K44:K45"/>
    <mergeCell ref="G56:G57"/>
    <mergeCell ref="H56:H57"/>
    <mergeCell ref="I56:I57"/>
    <mergeCell ref="A53:D53"/>
    <mergeCell ref="A49:B49"/>
    <mergeCell ref="B50:B51"/>
    <mergeCell ref="C50:C51"/>
    <mergeCell ref="D50:D51"/>
    <mergeCell ref="E50:E51"/>
    <mergeCell ref="G50:G51"/>
    <mergeCell ref="H50:H51"/>
    <mergeCell ref="I50:I51"/>
    <mergeCell ref="J50:J51"/>
    <mergeCell ref="K50:K51"/>
    <mergeCell ref="F50:F51"/>
    <mergeCell ref="G20:G21"/>
    <mergeCell ref="H20:H21"/>
    <mergeCell ref="J56:J57"/>
    <mergeCell ref="K56:K57"/>
    <mergeCell ref="A55:B55"/>
    <mergeCell ref="B56:B57"/>
    <mergeCell ref="C56:C57"/>
    <mergeCell ref="D56:D57"/>
    <mergeCell ref="E56:E57"/>
    <mergeCell ref="F56:F57"/>
    <mergeCell ref="I20:I21"/>
    <mergeCell ref="J20:J21"/>
    <mergeCell ref="K20:K21"/>
    <mergeCell ref="A17:D17"/>
    <mergeCell ref="A19:B19"/>
    <mergeCell ref="B20:B21"/>
    <mergeCell ref="C20:C21"/>
    <mergeCell ref="D20:D21"/>
    <mergeCell ref="E20:E21"/>
    <mergeCell ref="F20:F21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10"/>
  <sheetViews>
    <sheetView zoomScalePageLayoutView="0" workbookViewId="0" topLeftCell="A186">
      <selection activeCell="A210" sqref="A210"/>
    </sheetView>
  </sheetViews>
  <sheetFormatPr defaultColWidth="11.421875" defaultRowHeight="15"/>
  <sheetData>
    <row r="1" spans="1:11" ht="16.5" thickBot="1">
      <c r="A1" s="1"/>
      <c r="B1" s="1"/>
      <c r="C1" s="1"/>
      <c r="D1" s="1"/>
      <c r="E1" s="1"/>
      <c r="F1" s="1"/>
      <c r="G1" s="1"/>
      <c r="H1" s="1"/>
      <c r="I1" s="1"/>
      <c r="J1" s="1"/>
      <c r="K1" s="2"/>
    </row>
    <row r="2" spans="1:11" ht="18.75" thickBot="1">
      <c r="A2" s="29" t="s">
        <v>24</v>
      </c>
      <c r="B2" s="30"/>
      <c r="C2" s="30"/>
      <c r="D2" s="30"/>
      <c r="E2" s="30"/>
      <c r="F2" s="30"/>
      <c r="G2" s="30"/>
      <c r="H2" s="30"/>
      <c r="I2" s="30"/>
      <c r="J2" s="30"/>
      <c r="K2" s="31"/>
    </row>
    <row r="3" spans="1:11" ht="18.75" thickBot="1">
      <c r="A3" s="29" t="s">
        <v>46</v>
      </c>
      <c r="B3" s="30"/>
      <c r="C3" s="30"/>
      <c r="D3" s="30"/>
      <c r="E3" s="30"/>
      <c r="F3" s="30"/>
      <c r="G3" s="30"/>
      <c r="H3" s="30"/>
      <c r="I3" s="30"/>
      <c r="J3" s="30"/>
      <c r="K3" s="31"/>
    </row>
    <row r="4" spans="1:11" ht="16.5" thickBot="1">
      <c r="A4" s="1"/>
      <c r="B4" s="1"/>
      <c r="C4" s="1"/>
      <c r="D4" s="1"/>
      <c r="E4" s="1"/>
      <c r="F4" s="1"/>
      <c r="G4" s="1"/>
      <c r="H4" s="1"/>
      <c r="I4" s="3"/>
      <c r="J4" s="1"/>
      <c r="K4" s="2"/>
    </row>
    <row r="5" spans="1:11" ht="15.75" thickBot="1">
      <c r="A5" s="32" t="s">
        <v>57</v>
      </c>
      <c r="B5" s="33"/>
      <c r="C5" s="33"/>
      <c r="D5" s="33"/>
      <c r="E5" s="33"/>
      <c r="F5" s="33"/>
      <c r="G5" s="33"/>
      <c r="H5" s="33"/>
      <c r="I5" s="33"/>
      <c r="J5" s="33"/>
      <c r="K5" s="34"/>
    </row>
    <row r="7" ht="15">
      <c r="A7" s="17" t="s">
        <v>58</v>
      </c>
    </row>
    <row r="9" spans="1:8" ht="15">
      <c r="A9" t="s">
        <v>59</v>
      </c>
      <c r="B9" t="s">
        <v>60</v>
      </c>
      <c r="E9" t="s">
        <v>61</v>
      </c>
      <c r="H9" t="s">
        <v>150</v>
      </c>
    </row>
    <row r="10" spans="1:9" ht="15">
      <c r="A10" s="17">
        <v>1</v>
      </c>
      <c r="B10" s="17" t="s">
        <v>62</v>
      </c>
      <c r="C10" s="17"/>
      <c r="D10" s="17"/>
      <c r="E10" s="17" t="s">
        <v>19</v>
      </c>
      <c r="H10" s="20">
        <f>INDIVIDUALES!L11</f>
        <v>3.233333333333333</v>
      </c>
      <c r="I10">
        <v>3</v>
      </c>
    </row>
    <row r="11" spans="1:9" ht="15">
      <c r="A11" s="17">
        <v>2</v>
      </c>
      <c r="B11" s="17" t="s">
        <v>64</v>
      </c>
      <c r="C11" s="17"/>
      <c r="D11" s="17"/>
      <c r="E11" s="17" t="s">
        <v>22</v>
      </c>
      <c r="H11" s="20">
        <f>INDIVIDUALES!L15</f>
        <v>3.2000000000000006</v>
      </c>
      <c r="I11">
        <v>2</v>
      </c>
    </row>
    <row r="12" spans="1:9" ht="15">
      <c r="A12" s="17">
        <v>3</v>
      </c>
      <c r="B12" s="17" t="s">
        <v>63</v>
      </c>
      <c r="C12" s="17"/>
      <c r="D12" s="17"/>
      <c r="E12" s="17" t="s">
        <v>15</v>
      </c>
      <c r="H12" s="20">
        <f>INDIVIDUALES!L13</f>
        <v>2.766666666666667</v>
      </c>
      <c r="I12">
        <v>1</v>
      </c>
    </row>
    <row r="14" ht="15">
      <c r="A14" s="17" t="s">
        <v>65</v>
      </c>
    </row>
    <row r="16" spans="1:8" ht="15">
      <c r="A16" t="s">
        <v>59</v>
      </c>
      <c r="B16" t="s">
        <v>60</v>
      </c>
      <c r="E16" t="s">
        <v>61</v>
      </c>
      <c r="H16" t="s">
        <v>150</v>
      </c>
    </row>
    <row r="17" spans="1:9" ht="15">
      <c r="A17" s="17">
        <v>1</v>
      </c>
      <c r="B17" s="17" t="s">
        <v>69</v>
      </c>
      <c r="C17" s="17"/>
      <c r="D17" s="17"/>
      <c r="E17" s="17" t="s">
        <v>15</v>
      </c>
      <c r="F17" s="17"/>
      <c r="G17" s="17"/>
      <c r="H17" s="21">
        <f>INDIVIDUALES!L27</f>
        <v>4.566666666666666</v>
      </c>
      <c r="I17">
        <v>6</v>
      </c>
    </row>
    <row r="18" spans="1:9" ht="15">
      <c r="A18" s="17">
        <v>2</v>
      </c>
      <c r="B18" s="17" t="s">
        <v>71</v>
      </c>
      <c r="C18" s="17"/>
      <c r="D18" s="17"/>
      <c r="E18" s="17" t="s">
        <v>15</v>
      </c>
      <c r="F18" s="17"/>
      <c r="G18" s="17"/>
      <c r="H18" s="21">
        <f>INDIVIDUALES!L31</f>
        <v>4.266666666666667</v>
      </c>
      <c r="I18">
        <v>5</v>
      </c>
    </row>
    <row r="19" spans="1:9" ht="15">
      <c r="A19" s="17">
        <v>3</v>
      </c>
      <c r="B19" s="17" t="s">
        <v>66</v>
      </c>
      <c r="C19" s="17"/>
      <c r="D19" s="17"/>
      <c r="E19" s="17" t="s">
        <v>15</v>
      </c>
      <c r="F19" s="17"/>
      <c r="G19" s="17"/>
      <c r="H19" s="21">
        <f>INDIVIDUALES!L21</f>
        <v>4.266666666666667</v>
      </c>
      <c r="I19">
        <v>4</v>
      </c>
    </row>
    <row r="20" spans="1:9" ht="15">
      <c r="A20">
        <v>4</v>
      </c>
      <c r="B20" t="s">
        <v>68</v>
      </c>
      <c r="E20" t="s">
        <v>15</v>
      </c>
      <c r="H20" s="20">
        <f>INDIVIDUALES!L25</f>
        <v>3.6</v>
      </c>
      <c r="I20">
        <v>3</v>
      </c>
    </row>
    <row r="21" spans="1:9" ht="15">
      <c r="A21">
        <v>5</v>
      </c>
      <c r="B21" s="18" t="s">
        <v>67</v>
      </c>
      <c r="E21" t="s">
        <v>19</v>
      </c>
      <c r="H21" s="20">
        <f>INDIVIDUALES!L23</f>
        <v>3.533333333333333</v>
      </c>
      <c r="I21">
        <v>2</v>
      </c>
    </row>
    <row r="22" spans="1:9" ht="15">
      <c r="A22">
        <v>6</v>
      </c>
      <c r="B22" t="s">
        <v>70</v>
      </c>
      <c r="E22" t="s">
        <v>15</v>
      </c>
      <c r="H22" s="20">
        <f>INDIVIDUALES!L29</f>
        <v>3.1333333333333333</v>
      </c>
      <c r="I22">
        <v>1</v>
      </c>
    </row>
    <row r="24" ht="15">
      <c r="A24" s="17" t="s">
        <v>72</v>
      </c>
    </row>
    <row r="26" spans="1:8" ht="15">
      <c r="A26" t="s">
        <v>59</v>
      </c>
      <c r="B26" t="s">
        <v>60</v>
      </c>
      <c r="E26" t="s">
        <v>61</v>
      </c>
      <c r="H26" t="s">
        <v>150</v>
      </c>
    </row>
    <row r="27" spans="1:9" ht="15">
      <c r="A27" s="17">
        <v>1</v>
      </c>
      <c r="B27" s="17" t="s">
        <v>76</v>
      </c>
      <c r="C27" s="17"/>
      <c r="D27" s="17"/>
      <c r="E27" s="17" t="s">
        <v>14</v>
      </c>
      <c r="F27" s="17"/>
      <c r="G27" s="17"/>
      <c r="H27" s="21">
        <f>INDIVIDUALES!L43</f>
        <v>4.833333333333333</v>
      </c>
      <c r="I27">
        <v>4</v>
      </c>
    </row>
    <row r="28" spans="1:9" ht="15">
      <c r="A28" s="17">
        <v>2</v>
      </c>
      <c r="B28" s="17" t="s">
        <v>73</v>
      </c>
      <c r="C28" s="17"/>
      <c r="D28" s="17"/>
      <c r="E28" s="17" t="s">
        <v>15</v>
      </c>
      <c r="F28" s="17"/>
      <c r="G28" s="17"/>
      <c r="H28" s="21">
        <f>INDIVIDUALES!L37</f>
        <v>4.6</v>
      </c>
      <c r="I28">
        <v>3</v>
      </c>
    </row>
    <row r="29" spans="1:9" ht="15">
      <c r="A29" s="17">
        <v>3</v>
      </c>
      <c r="B29" s="17" t="s">
        <v>74</v>
      </c>
      <c r="C29" s="17"/>
      <c r="D29" s="17"/>
      <c r="E29" s="17" t="s">
        <v>15</v>
      </c>
      <c r="F29" s="17"/>
      <c r="G29" s="17"/>
      <c r="H29" s="21">
        <f>INDIVIDUALES!L39</f>
        <v>4.533333333333333</v>
      </c>
      <c r="I29">
        <v>2</v>
      </c>
    </row>
    <row r="30" spans="1:9" ht="15">
      <c r="A30">
        <v>4</v>
      </c>
      <c r="B30" t="s">
        <v>75</v>
      </c>
      <c r="E30" t="s">
        <v>15</v>
      </c>
      <c r="H30" s="20">
        <f>INDIVIDUALES!L41</f>
        <v>4.1000000000000005</v>
      </c>
      <c r="I30">
        <v>1</v>
      </c>
    </row>
    <row r="32" ht="15">
      <c r="A32" s="17" t="s">
        <v>77</v>
      </c>
    </row>
    <row r="34" spans="1:8" ht="15">
      <c r="A34" t="s">
        <v>59</v>
      </c>
      <c r="B34" t="s">
        <v>60</v>
      </c>
      <c r="E34" t="s">
        <v>61</v>
      </c>
      <c r="H34" t="s">
        <v>150</v>
      </c>
    </row>
    <row r="35" spans="1:8" ht="15">
      <c r="A35">
        <v>1</v>
      </c>
      <c r="B35" t="s">
        <v>78</v>
      </c>
      <c r="E35" t="s">
        <v>15</v>
      </c>
      <c r="H35" s="20">
        <f>INDIVIDUALES!L49</f>
        <v>0</v>
      </c>
    </row>
    <row r="37" ht="15">
      <c r="A37" s="17" t="s">
        <v>79</v>
      </c>
    </row>
    <row r="39" spans="1:8" ht="15">
      <c r="A39" t="s">
        <v>59</v>
      </c>
      <c r="B39" t="s">
        <v>60</v>
      </c>
      <c r="E39" t="s">
        <v>61</v>
      </c>
      <c r="H39" t="s">
        <v>150</v>
      </c>
    </row>
    <row r="40" spans="1:9" ht="15">
      <c r="A40">
        <v>1</v>
      </c>
      <c r="B40" t="s">
        <v>81</v>
      </c>
      <c r="E40" t="s">
        <v>15</v>
      </c>
      <c r="H40" s="20">
        <f>INDIVIDUALES!L57</f>
        <v>5.166666666666667</v>
      </c>
      <c r="I40">
        <v>3</v>
      </c>
    </row>
    <row r="41" spans="1:9" ht="15">
      <c r="A41">
        <v>2</v>
      </c>
      <c r="B41" t="s">
        <v>82</v>
      </c>
      <c r="E41" t="s">
        <v>15</v>
      </c>
      <c r="H41" s="20">
        <f>INDIVIDUALES!L59</f>
        <v>3.8000000000000007</v>
      </c>
      <c r="I41">
        <v>2</v>
      </c>
    </row>
    <row r="42" spans="1:9" ht="15">
      <c r="A42">
        <v>3</v>
      </c>
      <c r="B42" t="s">
        <v>80</v>
      </c>
      <c r="E42" t="s">
        <v>15</v>
      </c>
      <c r="H42" s="20">
        <f>INDIVIDUALES!L55</f>
        <v>2.9</v>
      </c>
      <c r="I42">
        <v>1</v>
      </c>
    </row>
    <row r="44" ht="15">
      <c r="A44" s="17" t="s">
        <v>83</v>
      </c>
    </row>
    <row r="46" spans="1:8" ht="15">
      <c r="A46" t="s">
        <v>59</v>
      </c>
      <c r="B46" t="s">
        <v>60</v>
      </c>
      <c r="E46" t="s">
        <v>61</v>
      </c>
      <c r="H46" t="s">
        <v>150</v>
      </c>
    </row>
    <row r="47" spans="1:9" ht="15">
      <c r="A47">
        <v>1</v>
      </c>
      <c r="B47" t="s">
        <v>85</v>
      </c>
      <c r="E47" t="s">
        <v>15</v>
      </c>
      <c r="H47" s="20">
        <f>INDIVIDUALES!L67</f>
        <v>4.166666666666667</v>
      </c>
      <c r="I47">
        <v>2</v>
      </c>
    </row>
    <row r="48" spans="1:9" ht="15">
      <c r="A48">
        <v>2</v>
      </c>
      <c r="B48" t="s">
        <v>84</v>
      </c>
      <c r="E48" t="s">
        <v>15</v>
      </c>
      <c r="H48" s="20">
        <f>INDIVIDUALES!L65</f>
        <v>3.6999999999999997</v>
      </c>
      <c r="I48">
        <v>1</v>
      </c>
    </row>
    <row r="50" ht="15">
      <c r="A50" s="17" t="s">
        <v>86</v>
      </c>
    </row>
    <row r="52" spans="1:8" ht="15">
      <c r="A52" t="s">
        <v>59</v>
      </c>
      <c r="B52" t="s">
        <v>60</v>
      </c>
      <c r="E52" t="s">
        <v>61</v>
      </c>
      <c r="H52" t="s">
        <v>150</v>
      </c>
    </row>
    <row r="53" spans="1:9" ht="15">
      <c r="A53">
        <v>1</v>
      </c>
      <c r="B53" t="s">
        <v>87</v>
      </c>
      <c r="E53" t="s">
        <v>15</v>
      </c>
      <c r="H53" s="20">
        <f>INDIVIDUALES!L73</f>
        <v>1.6</v>
      </c>
      <c r="I53">
        <v>1</v>
      </c>
    </row>
    <row r="55" ht="18.75">
      <c r="A55" s="19" t="s">
        <v>88</v>
      </c>
    </row>
    <row r="56" ht="15">
      <c r="A56" s="17" t="s">
        <v>89</v>
      </c>
    </row>
    <row r="58" spans="1:8" ht="15">
      <c r="A58" t="s">
        <v>59</v>
      </c>
      <c r="B58" t="s">
        <v>60</v>
      </c>
      <c r="E58" t="s">
        <v>61</v>
      </c>
      <c r="H58" t="s">
        <v>150</v>
      </c>
    </row>
    <row r="59" spans="1:9" ht="15">
      <c r="A59" s="18">
        <v>1</v>
      </c>
      <c r="B59" t="s">
        <v>91</v>
      </c>
      <c r="E59" t="s">
        <v>15</v>
      </c>
      <c r="H59" s="20">
        <f>PAREJAS!K13</f>
        <v>13.666666666666666</v>
      </c>
      <c r="I59">
        <v>15</v>
      </c>
    </row>
    <row r="60" spans="1:9" ht="15">
      <c r="A60">
        <v>2</v>
      </c>
      <c r="B60" t="s">
        <v>92</v>
      </c>
      <c r="E60" t="s">
        <v>15</v>
      </c>
      <c r="H60" s="20">
        <f>PAREJAS!K15</f>
        <v>8.5</v>
      </c>
      <c r="I60">
        <v>10</v>
      </c>
    </row>
    <row r="61" spans="1:9" ht="15">
      <c r="A61">
        <v>3</v>
      </c>
      <c r="B61" t="s">
        <v>90</v>
      </c>
      <c r="E61" t="s">
        <v>15</v>
      </c>
      <c r="H61" s="20">
        <f>PAREJAS!K11</f>
        <v>6.833333333333333</v>
      </c>
      <c r="I61">
        <v>5</v>
      </c>
    </row>
    <row r="63" ht="15">
      <c r="A63" s="17" t="s">
        <v>93</v>
      </c>
    </row>
    <row r="65" spans="1:8" ht="15">
      <c r="A65" t="s">
        <v>59</v>
      </c>
      <c r="B65" t="s">
        <v>60</v>
      </c>
      <c r="E65" t="s">
        <v>61</v>
      </c>
      <c r="H65" t="s">
        <v>150</v>
      </c>
    </row>
    <row r="66" spans="1:9" ht="15">
      <c r="A66">
        <v>1</v>
      </c>
      <c r="B66" t="s">
        <v>41</v>
      </c>
      <c r="E66" t="s">
        <v>15</v>
      </c>
      <c r="H66" s="20">
        <f>PAREJAS!K25</f>
        <v>16.666666666666668</v>
      </c>
      <c r="I66">
        <v>10</v>
      </c>
    </row>
    <row r="67" spans="1:9" ht="15">
      <c r="A67">
        <v>2</v>
      </c>
      <c r="B67" t="s">
        <v>94</v>
      </c>
      <c r="E67" t="s">
        <v>15</v>
      </c>
      <c r="H67" s="20">
        <f>PAREJAS!K21</f>
        <v>11</v>
      </c>
      <c r="I67">
        <v>5</v>
      </c>
    </row>
    <row r="68" spans="1:11" ht="15">
      <c r="A68">
        <v>3</v>
      </c>
      <c r="B68" t="s">
        <v>95</v>
      </c>
      <c r="E68" t="s">
        <v>15</v>
      </c>
      <c r="H68" s="20">
        <f>PAREJAS!K23</f>
        <v>0</v>
      </c>
      <c r="J68" s="45"/>
      <c r="K68" s="45"/>
    </row>
    <row r="69" ht="15">
      <c r="H69" s="20"/>
    </row>
    <row r="71" ht="15">
      <c r="A71" s="17" t="s">
        <v>97</v>
      </c>
    </row>
    <row r="73" spans="1:8" ht="15">
      <c r="A73" t="s">
        <v>59</v>
      </c>
      <c r="B73" t="s">
        <v>60</v>
      </c>
      <c r="E73" t="s">
        <v>61</v>
      </c>
      <c r="H73" t="s">
        <v>150</v>
      </c>
    </row>
    <row r="74" spans="1:9" ht="15">
      <c r="A74">
        <v>1</v>
      </c>
      <c r="B74" t="s">
        <v>43</v>
      </c>
      <c r="E74" t="s">
        <v>14</v>
      </c>
      <c r="H74" s="20">
        <f>PAREJAS!K37</f>
        <v>21.833333333333332</v>
      </c>
      <c r="I74">
        <v>15</v>
      </c>
    </row>
    <row r="75" spans="1:9" ht="15">
      <c r="A75">
        <v>2</v>
      </c>
      <c r="B75" t="s">
        <v>42</v>
      </c>
      <c r="E75" t="s">
        <v>14</v>
      </c>
      <c r="H75" s="20">
        <f>PAREJAS!K33</f>
        <v>17.833333333333332</v>
      </c>
      <c r="I75">
        <v>10</v>
      </c>
    </row>
    <row r="76" spans="1:9" ht="15">
      <c r="A76">
        <v>3</v>
      </c>
      <c r="B76" t="s">
        <v>98</v>
      </c>
      <c r="E76" t="s">
        <v>14</v>
      </c>
      <c r="H76" s="20">
        <f>PAREJAS!K35</f>
        <v>15.5</v>
      </c>
      <c r="I76">
        <v>5</v>
      </c>
    </row>
    <row r="78" ht="18.75">
      <c r="A78" s="19" t="s">
        <v>99</v>
      </c>
    </row>
    <row r="79" ht="15">
      <c r="A79" s="17" t="s">
        <v>58</v>
      </c>
    </row>
    <row r="81" spans="1:8" ht="15">
      <c r="A81" t="s">
        <v>59</v>
      </c>
      <c r="B81" t="s">
        <v>60</v>
      </c>
      <c r="E81" t="s">
        <v>61</v>
      </c>
      <c r="H81" t="s">
        <v>150</v>
      </c>
    </row>
    <row r="82" spans="1:9" ht="15">
      <c r="A82" s="17">
        <v>1</v>
      </c>
      <c r="B82" s="17" t="s">
        <v>103</v>
      </c>
      <c r="C82" s="17"/>
      <c r="D82" s="17"/>
      <c r="E82" s="17" t="s">
        <v>18</v>
      </c>
      <c r="H82" s="20">
        <f>INDIVIDUALES!L85</f>
        <v>3.033333333333333</v>
      </c>
      <c r="I82">
        <v>5</v>
      </c>
    </row>
    <row r="83" spans="1:9" ht="15">
      <c r="A83" s="17">
        <v>2</v>
      </c>
      <c r="B83" s="17" t="s">
        <v>101</v>
      </c>
      <c r="C83" s="17"/>
      <c r="D83" s="17"/>
      <c r="E83" s="17" t="s">
        <v>18</v>
      </c>
      <c r="H83" s="20">
        <f>INDIVIDUALES!L81</f>
        <v>2.4</v>
      </c>
      <c r="I83">
        <v>4</v>
      </c>
    </row>
    <row r="84" spans="1:9" ht="15">
      <c r="A84" s="17">
        <v>3</v>
      </c>
      <c r="B84" s="17" t="s">
        <v>102</v>
      </c>
      <c r="C84" s="17"/>
      <c r="D84" s="17"/>
      <c r="E84" s="17" t="s">
        <v>19</v>
      </c>
      <c r="H84" s="20">
        <f>INDIVIDUALES!L83</f>
        <v>1.7000000000000002</v>
      </c>
      <c r="I84">
        <v>3</v>
      </c>
    </row>
    <row r="85" spans="1:9" ht="15">
      <c r="A85">
        <v>4</v>
      </c>
      <c r="B85" s="18" t="s">
        <v>100</v>
      </c>
      <c r="E85" t="s">
        <v>19</v>
      </c>
      <c r="H85" s="20">
        <f>INDIVIDUALES!L79</f>
        <v>1.4333333333333336</v>
      </c>
      <c r="I85">
        <v>2</v>
      </c>
    </row>
    <row r="86" spans="1:9" ht="15">
      <c r="A86">
        <v>5</v>
      </c>
      <c r="B86" t="s">
        <v>152</v>
      </c>
      <c r="E86" t="s">
        <v>19</v>
      </c>
      <c r="H86" s="20">
        <f>INDIVIDUALES!L87</f>
        <v>1.2333333333333334</v>
      </c>
      <c r="I86">
        <v>1</v>
      </c>
    </row>
    <row r="88" ht="15">
      <c r="A88" s="17" t="s">
        <v>65</v>
      </c>
    </row>
    <row r="90" spans="1:8" ht="15">
      <c r="A90" t="s">
        <v>59</v>
      </c>
      <c r="B90" t="s">
        <v>60</v>
      </c>
      <c r="E90" t="s">
        <v>61</v>
      </c>
      <c r="H90" t="s">
        <v>150</v>
      </c>
    </row>
    <row r="91" spans="1:9" ht="15">
      <c r="A91" s="17">
        <v>1</v>
      </c>
      <c r="B91" s="17" t="s">
        <v>110</v>
      </c>
      <c r="C91" s="17"/>
      <c r="D91" s="17"/>
      <c r="E91" s="17" t="s">
        <v>18</v>
      </c>
      <c r="H91" s="20">
        <f>INDIVIDUALES!L105</f>
        <v>4.833333333333333</v>
      </c>
      <c r="I91">
        <v>7</v>
      </c>
    </row>
    <row r="92" spans="1:9" ht="15">
      <c r="A92" s="17">
        <v>2</v>
      </c>
      <c r="B92" s="17" t="s">
        <v>108</v>
      </c>
      <c r="C92" s="17"/>
      <c r="D92" s="17"/>
      <c r="E92" s="17" t="s">
        <v>18</v>
      </c>
      <c r="H92" s="20">
        <f>INDIVIDUALES!L101</f>
        <v>4.066666666666666</v>
      </c>
      <c r="I92">
        <v>6</v>
      </c>
    </row>
    <row r="93" spans="1:9" ht="15">
      <c r="A93" s="17">
        <v>3</v>
      </c>
      <c r="B93" s="17" t="s">
        <v>104</v>
      </c>
      <c r="C93" s="17"/>
      <c r="D93" s="17"/>
      <c r="E93" s="17" t="s">
        <v>18</v>
      </c>
      <c r="H93" s="21">
        <f>INDIVIDUALES!L93</f>
        <v>3.1666666666666665</v>
      </c>
      <c r="I93">
        <v>5</v>
      </c>
    </row>
    <row r="94" spans="1:9" ht="15">
      <c r="A94">
        <v>4</v>
      </c>
      <c r="B94" s="18" t="s">
        <v>109</v>
      </c>
      <c r="E94" t="s">
        <v>19</v>
      </c>
      <c r="H94" s="20">
        <f>INDIVIDUALES!L103</f>
        <v>2.8</v>
      </c>
      <c r="I94">
        <v>4</v>
      </c>
    </row>
    <row r="95" spans="1:9" ht="15">
      <c r="A95">
        <v>5</v>
      </c>
      <c r="B95" t="s">
        <v>105</v>
      </c>
      <c r="E95" t="s">
        <v>18</v>
      </c>
      <c r="H95" s="20">
        <f>INDIVIDUALES!L95</f>
        <v>2.733333333333333</v>
      </c>
      <c r="I95">
        <v>3</v>
      </c>
    </row>
    <row r="96" spans="1:9" ht="15">
      <c r="A96">
        <v>6</v>
      </c>
      <c r="B96" t="s">
        <v>107</v>
      </c>
      <c r="E96" t="s">
        <v>18</v>
      </c>
      <c r="H96" s="20">
        <f>INDIVIDUALES!L99</f>
        <v>2.4666666666666663</v>
      </c>
      <c r="I96">
        <v>2</v>
      </c>
    </row>
    <row r="97" spans="1:9" ht="15">
      <c r="A97">
        <v>7</v>
      </c>
      <c r="B97" s="18" t="s">
        <v>106</v>
      </c>
      <c r="E97" t="s">
        <v>19</v>
      </c>
      <c r="H97" s="20">
        <f>INDIVIDUALES!L97</f>
        <v>2.333333333333333</v>
      </c>
      <c r="I97">
        <v>1</v>
      </c>
    </row>
    <row r="99" ht="15">
      <c r="A99" s="17" t="s">
        <v>111</v>
      </c>
    </row>
    <row r="101" spans="1:8" ht="15">
      <c r="A101" t="s">
        <v>59</v>
      </c>
      <c r="B101" t="s">
        <v>60</v>
      </c>
      <c r="E101" t="s">
        <v>61</v>
      </c>
      <c r="H101" t="s">
        <v>150</v>
      </c>
    </row>
    <row r="102" spans="1:9" ht="15">
      <c r="A102" s="17">
        <v>1</v>
      </c>
      <c r="B102" s="17" t="s">
        <v>114</v>
      </c>
      <c r="C102" s="17"/>
      <c r="D102" s="17"/>
      <c r="E102" s="17" t="s">
        <v>19</v>
      </c>
      <c r="H102" s="20">
        <f>INDIVIDUALES!L115</f>
        <v>2.4666666666666663</v>
      </c>
      <c r="I102">
        <v>3</v>
      </c>
    </row>
    <row r="103" spans="1:9" ht="15">
      <c r="A103" s="17">
        <v>2</v>
      </c>
      <c r="B103" s="17" t="s">
        <v>113</v>
      </c>
      <c r="C103" s="17"/>
      <c r="D103" s="17"/>
      <c r="E103" s="17" t="s">
        <v>19</v>
      </c>
      <c r="H103" s="20">
        <f>INDIVIDUALES!L113</f>
        <v>2.1666666666666665</v>
      </c>
      <c r="I103">
        <v>2</v>
      </c>
    </row>
    <row r="104" spans="1:9" ht="15">
      <c r="A104" s="17">
        <v>3</v>
      </c>
      <c r="B104" s="17" t="s">
        <v>112</v>
      </c>
      <c r="C104" s="17"/>
      <c r="D104" s="17"/>
      <c r="E104" s="17" t="s">
        <v>19</v>
      </c>
      <c r="H104" s="20">
        <f>INDIVIDUALES!L111</f>
        <v>2.1333333333333337</v>
      </c>
      <c r="I104">
        <v>1</v>
      </c>
    </row>
    <row r="105" ht="15">
      <c r="B105" s="17"/>
    </row>
    <row r="106" ht="15">
      <c r="A106" s="17" t="s">
        <v>115</v>
      </c>
    </row>
    <row r="108" spans="1:8" ht="15">
      <c r="A108" t="s">
        <v>59</v>
      </c>
      <c r="B108" t="s">
        <v>60</v>
      </c>
      <c r="E108" t="s">
        <v>61</v>
      </c>
      <c r="H108" t="s">
        <v>150</v>
      </c>
    </row>
    <row r="109" spans="1:9" ht="15">
      <c r="A109">
        <v>1</v>
      </c>
      <c r="B109" t="s">
        <v>116</v>
      </c>
      <c r="E109" t="s">
        <v>19</v>
      </c>
      <c r="H109" s="20">
        <f>INDIVIDUALES!L171</f>
        <v>4.833333333333333</v>
      </c>
      <c r="I109">
        <v>2</v>
      </c>
    </row>
    <row r="110" spans="1:9" ht="15">
      <c r="A110">
        <v>2</v>
      </c>
      <c r="B110" t="s">
        <v>153</v>
      </c>
      <c r="E110" t="s">
        <v>22</v>
      </c>
      <c r="H110" s="20">
        <f>INDIVIDUALES!L173</f>
        <v>4.366666666666667</v>
      </c>
      <c r="I110">
        <v>1</v>
      </c>
    </row>
    <row r="112" ht="15">
      <c r="A112" s="17" t="s">
        <v>118</v>
      </c>
    </row>
    <row r="114" spans="1:8" ht="15">
      <c r="A114" t="s">
        <v>59</v>
      </c>
      <c r="B114" t="s">
        <v>60</v>
      </c>
      <c r="E114" t="s">
        <v>61</v>
      </c>
      <c r="H114" t="s">
        <v>150</v>
      </c>
    </row>
    <row r="115" spans="1:9" ht="15">
      <c r="A115">
        <v>1</v>
      </c>
      <c r="B115" t="s">
        <v>117</v>
      </c>
      <c r="E115" t="s">
        <v>22</v>
      </c>
      <c r="H115" s="20">
        <f>INDIVIDUALES!L179</f>
        <v>3.433333333333333</v>
      </c>
      <c r="I115">
        <v>1</v>
      </c>
    </row>
    <row r="117" ht="15">
      <c r="A117" s="17" t="s">
        <v>72</v>
      </c>
    </row>
    <row r="119" spans="1:8" ht="15">
      <c r="A119" t="s">
        <v>59</v>
      </c>
      <c r="B119" t="s">
        <v>60</v>
      </c>
      <c r="E119" t="s">
        <v>61</v>
      </c>
      <c r="H119" t="s">
        <v>150</v>
      </c>
    </row>
    <row r="120" spans="1:9" ht="15">
      <c r="A120" s="17">
        <v>1</v>
      </c>
      <c r="B120" s="17" t="s">
        <v>126</v>
      </c>
      <c r="C120" s="17"/>
      <c r="D120" s="17"/>
      <c r="E120" s="17" t="s">
        <v>22</v>
      </c>
      <c r="F120" s="17"/>
      <c r="G120" s="17"/>
      <c r="H120" s="21">
        <f>INDIVIDUALES!L133</f>
        <v>6.233333333333334</v>
      </c>
      <c r="I120">
        <v>8</v>
      </c>
    </row>
    <row r="121" spans="1:9" ht="15">
      <c r="A121" s="17">
        <v>2</v>
      </c>
      <c r="B121" s="17" t="s">
        <v>124</v>
      </c>
      <c r="C121" s="17"/>
      <c r="D121" s="17"/>
      <c r="E121" s="17" t="s">
        <v>18</v>
      </c>
      <c r="F121" s="17"/>
      <c r="G121" s="17"/>
      <c r="H121" s="21">
        <f>INDIVIDUALES!L129</f>
        <v>5.5</v>
      </c>
      <c r="I121">
        <v>7</v>
      </c>
    </row>
    <row r="122" spans="1:9" ht="15">
      <c r="A122" s="17">
        <v>3</v>
      </c>
      <c r="B122" s="17" t="s">
        <v>121</v>
      </c>
      <c r="C122" s="17"/>
      <c r="D122" s="17"/>
      <c r="E122" s="17" t="s">
        <v>20</v>
      </c>
      <c r="F122" s="17"/>
      <c r="G122" s="17"/>
      <c r="H122" s="21">
        <f>INDIVIDUALES!L123</f>
        <v>4.3</v>
      </c>
      <c r="I122">
        <v>6</v>
      </c>
    </row>
    <row r="123" spans="1:9" ht="15">
      <c r="A123">
        <v>4</v>
      </c>
      <c r="B123" t="s">
        <v>120</v>
      </c>
      <c r="E123" t="s">
        <v>20</v>
      </c>
      <c r="H123" s="20">
        <f>INDIVIDUALES!L121</f>
        <v>4.133333333333333</v>
      </c>
      <c r="I123">
        <v>5</v>
      </c>
    </row>
    <row r="124" spans="1:9" ht="15">
      <c r="A124">
        <v>5</v>
      </c>
      <c r="B124" t="s">
        <v>122</v>
      </c>
      <c r="E124" t="s">
        <v>22</v>
      </c>
      <c r="H124" s="20">
        <f>INDIVIDUALES!L125</f>
        <v>3.8</v>
      </c>
      <c r="I124">
        <v>4</v>
      </c>
    </row>
    <row r="125" spans="1:9" ht="15">
      <c r="A125">
        <v>6</v>
      </c>
      <c r="B125" t="s">
        <v>127</v>
      </c>
      <c r="E125" t="s">
        <v>22</v>
      </c>
      <c r="H125" s="20">
        <f>INDIVIDUALES!L135</f>
        <v>3.6666666666666665</v>
      </c>
      <c r="I125">
        <v>3</v>
      </c>
    </row>
    <row r="126" spans="1:9" ht="15">
      <c r="A126">
        <v>7</v>
      </c>
      <c r="B126" t="s">
        <v>123</v>
      </c>
      <c r="E126" t="s">
        <v>18</v>
      </c>
      <c r="H126" s="20">
        <f>INDIVIDUALES!L127</f>
        <v>3.4666666666666663</v>
      </c>
      <c r="I126">
        <v>2</v>
      </c>
    </row>
    <row r="127" spans="1:9" ht="15">
      <c r="A127">
        <v>8</v>
      </c>
      <c r="B127" t="s">
        <v>125</v>
      </c>
      <c r="E127" t="s">
        <v>22</v>
      </c>
      <c r="H127" s="20">
        <f>INDIVIDUALES!L131</f>
        <v>3.3</v>
      </c>
      <c r="I127">
        <v>1</v>
      </c>
    </row>
    <row r="129" ht="15">
      <c r="A129" s="17" t="s">
        <v>79</v>
      </c>
    </row>
    <row r="131" spans="1:8" ht="15">
      <c r="A131" t="s">
        <v>59</v>
      </c>
      <c r="B131" t="s">
        <v>60</v>
      </c>
      <c r="E131" t="s">
        <v>61</v>
      </c>
      <c r="H131" t="s">
        <v>150</v>
      </c>
    </row>
    <row r="132" spans="1:9" ht="15">
      <c r="A132" s="17">
        <v>1</v>
      </c>
      <c r="B132" s="17" t="s">
        <v>133</v>
      </c>
      <c r="C132" s="17"/>
      <c r="D132" s="17"/>
      <c r="E132" s="17" t="s">
        <v>20</v>
      </c>
      <c r="H132" s="21">
        <f>INDIVIDUALES!L151</f>
        <v>6.066666666666666</v>
      </c>
      <c r="I132">
        <v>9</v>
      </c>
    </row>
    <row r="133" spans="1:9" ht="15">
      <c r="A133" s="17">
        <v>2</v>
      </c>
      <c r="B133" s="17" t="s">
        <v>130</v>
      </c>
      <c r="C133" s="17"/>
      <c r="D133" s="17"/>
      <c r="E133" s="17" t="s">
        <v>19</v>
      </c>
      <c r="H133" s="21">
        <f>INDIVIDUALES!L145</f>
        <v>6</v>
      </c>
      <c r="I133">
        <v>8</v>
      </c>
    </row>
    <row r="134" spans="1:9" ht="15">
      <c r="A134" s="17">
        <v>3</v>
      </c>
      <c r="B134" s="17" t="s">
        <v>136</v>
      </c>
      <c r="C134" s="17"/>
      <c r="D134" s="17"/>
      <c r="E134" s="17" t="s">
        <v>20</v>
      </c>
      <c r="H134" s="21">
        <f>INDIVIDUALES!L157</f>
        <v>5.866666666666666</v>
      </c>
      <c r="I134">
        <v>7</v>
      </c>
    </row>
    <row r="135" spans="1:9" ht="15">
      <c r="A135">
        <v>4</v>
      </c>
      <c r="B135" t="s">
        <v>132</v>
      </c>
      <c r="E135" t="s">
        <v>19</v>
      </c>
      <c r="H135" s="20">
        <f>INDIVIDUALES!L149</f>
        <v>4.833333333333334</v>
      </c>
      <c r="I135">
        <v>6</v>
      </c>
    </row>
    <row r="136" spans="1:9" ht="15">
      <c r="A136">
        <v>5</v>
      </c>
      <c r="B136" t="s">
        <v>129</v>
      </c>
      <c r="E136" t="s">
        <v>20</v>
      </c>
      <c r="H136" s="20">
        <f>INDIVIDUALES!L143</f>
        <v>4.666666666666667</v>
      </c>
      <c r="I136">
        <v>5</v>
      </c>
    </row>
    <row r="137" spans="1:9" ht="15">
      <c r="A137">
        <v>6</v>
      </c>
      <c r="B137" t="s">
        <v>128</v>
      </c>
      <c r="E137" t="s">
        <v>18</v>
      </c>
      <c r="H137" s="20">
        <f>INDIVIDUALES!L141</f>
        <v>4.666666666666666</v>
      </c>
      <c r="I137">
        <v>4</v>
      </c>
    </row>
    <row r="138" spans="1:9" ht="15">
      <c r="A138">
        <v>7</v>
      </c>
      <c r="B138" t="s">
        <v>134</v>
      </c>
      <c r="E138" t="s">
        <v>20</v>
      </c>
      <c r="H138" s="20">
        <f>INDIVIDUALES!L153</f>
        <v>4.5</v>
      </c>
      <c r="I138">
        <v>3</v>
      </c>
    </row>
    <row r="139" spans="1:9" ht="15">
      <c r="A139">
        <v>8</v>
      </c>
      <c r="B139" t="s">
        <v>131</v>
      </c>
      <c r="E139" t="s">
        <v>20</v>
      </c>
      <c r="H139" s="20">
        <f>INDIVIDUALES!L147</f>
        <v>4.066666666666667</v>
      </c>
      <c r="I139">
        <v>2</v>
      </c>
    </row>
    <row r="140" spans="1:9" ht="15">
      <c r="A140">
        <v>9</v>
      </c>
      <c r="B140" t="s">
        <v>135</v>
      </c>
      <c r="E140" t="s">
        <v>20</v>
      </c>
      <c r="H140" s="20">
        <f>INDIVIDUALES!L155</f>
        <v>3.833333333333333</v>
      </c>
      <c r="I140">
        <v>1</v>
      </c>
    </row>
    <row r="142" ht="15">
      <c r="A142" s="17" t="s">
        <v>83</v>
      </c>
    </row>
    <row r="144" spans="1:8" ht="15">
      <c r="A144" t="s">
        <v>59</v>
      </c>
      <c r="B144" t="s">
        <v>60</v>
      </c>
      <c r="E144" t="s">
        <v>61</v>
      </c>
      <c r="H144" t="s">
        <v>150</v>
      </c>
    </row>
    <row r="145" spans="1:9" ht="15">
      <c r="A145">
        <v>1</v>
      </c>
      <c r="B145" t="s">
        <v>138</v>
      </c>
      <c r="E145" t="s">
        <v>19</v>
      </c>
      <c r="H145" s="20">
        <f>INDIVIDUALES!L165</f>
        <v>7.433333333333333</v>
      </c>
      <c r="I145">
        <v>2</v>
      </c>
    </row>
    <row r="146" spans="1:9" ht="15">
      <c r="A146">
        <v>2</v>
      </c>
      <c r="B146" t="s">
        <v>137</v>
      </c>
      <c r="E146" t="s">
        <v>19</v>
      </c>
      <c r="H146" s="20">
        <f>INDIVIDUALES!L163</f>
        <v>6.5</v>
      </c>
      <c r="I146">
        <v>1</v>
      </c>
    </row>
    <row r="148" ht="15">
      <c r="A148" s="17" t="s">
        <v>86</v>
      </c>
    </row>
    <row r="150" spans="1:8" ht="15">
      <c r="A150" t="s">
        <v>59</v>
      </c>
      <c r="B150" t="s">
        <v>60</v>
      </c>
      <c r="E150" t="s">
        <v>61</v>
      </c>
      <c r="H150" t="s">
        <v>150</v>
      </c>
    </row>
    <row r="151" spans="1:9" ht="15">
      <c r="A151">
        <v>1</v>
      </c>
      <c r="B151" t="s">
        <v>140</v>
      </c>
      <c r="E151" t="s">
        <v>19</v>
      </c>
      <c r="H151" s="20">
        <f>INDIVIDUALES!L187</f>
        <v>4.7</v>
      </c>
      <c r="I151">
        <v>1</v>
      </c>
    </row>
    <row r="152" spans="1:8" ht="15">
      <c r="A152">
        <v>2</v>
      </c>
      <c r="B152" t="s">
        <v>139</v>
      </c>
      <c r="E152" t="s">
        <v>20</v>
      </c>
      <c r="H152" s="20">
        <f>INDIVIDUALES!L185</f>
        <v>0</v>
      </c>
    </row>
    <row r="154" ht="18.75">
      <c r="A154" s="19" t="s">
        <v>99</v>
      </c>
    </row>
    <row r="155" ht="15">
      <c r="A155" s="17" t="s">
        <v>89</v>
      </c>
    </row>
    <row r="157" spans="1:8" ht="15">
      <c r="A157" t="s">
        <v>59</v>
      </c>
      <c r="B157" t="s">
        <v>60</v>
      </c>
      <c r="E157" t="s">
        <v>61</v>
      </c>
      <c r="H157" t="s">
        <v>150</v>
      </c>
    </row>
    <row r="158" spans="1:9" ht="15">
      <c r="A158">
        <v>1</v>
      </c>
      <c r="B158" t="s">
        <v>142</v>
      </c>
      <c r="E158" t="s">
        <v>18</v>
      </c>
      <c r="H158" s="20">
        <f>PAREJAS!K45</f>
        <v>17.666666666666668</v>
      </c>
      <c r="I158">
        <v>10</v>
      </c>
    </row>
    <row r="159" spans="1:9" ht="15">
      <c r="A159">
        <v>2</v>
      </c>
      <c r="B159" t="s">
        <v>141</v>
      </c>
      <c r="E159" t="s">
        <v>18</v>
      </c>
      <c r="H159" s="20">
        <f>PAREJAS!K43</f>
        <v>17.333333333333332</v>
      </c>
      <c r="I159">
        <v>5</v>
      </c>
    </row>
    <row r="161" ht="15">
      <c r="A161" s="17" t="s">
        <v>143</v>
      </c>
    </row>
    <row r="163" spans="1:8" ht="15">
      <c r="A163" t="s">
        <v>59</v>
      </c>
      <c r="B163" t="s">
        <v>60</v>
      </c>
      <c r="E163" t="s">
        <v>61</v>
      </c>
      <c r="H163" t="s">
        <v>150</v>
      </c>
    </row>
    <row r="164" spans="1:9" ht="15">
      <c r="A164">
        <v>1</v>
      </c>
      <c r="B164" t="s">
        <v>144</v>
      </c>
      <c r="E164" t="s">
        <v>18</v>
      </c>
      <c r="H164" s="20">
        <f>PAREJAS!K51</f>
        <v>26</v>
      </c>
      <c r="I164">
        <v>10</v>
      </c>
    </row>
    <row r="165" spans="1:9" ht="15">
      <c r="A165">
        <v>2</v>
      </c>
      <c r="B165" t="s">
        <v>145</v>
      </c>
      <c r="E165" t="s">
        <v>22</v>
      </c>
      <c r="H165" s="20">
        <f>PAREJAS!K53</f>
        <v>23.666666666666668</v>
      </c>
      <c r="I165">
        <v>5</v>
      </c>
    </row>
    <row r="167" ht="15">
      <c r="A167" s="17" t="s">
        <v>93</v>
      </c>
    </row>
    <row r="169" spans="1:8" ht="15">
      <c r="A169" t="s">
        <v>59</v>
      </c>
      <c r="B169" t="s">
        <v>60</v>
      </c>
      <c r="E169" t="s">
        <v>61</v>
      </c>
      <c r="H169" t="s">
        <v>150</v>
      </c>
    </row>
    <row r="170" spans="1:9" ht="15">
      <c r="A170">
        <v>1</v>
      </c>
      <c r="B170" t="s">
        <v>146</v>
      </c>
      <c r="E170" t="s">
        <v>147</v>
      </c>
      <c r="H170" s="20">
        <f>PAREJAS!K59</f>
        <v>26.833333333333332</v>
      </c>
      <c r="I170">
        <v>15</v>
      </c>
    </row>
    <row r="171" spans="1:9" ht="15">
      <c r="A171">
        <v>2</v>
      </c>
      <c r="B171" t="s">
        <v>96</v>
      </c>
      <c r="E171" t="s">
        <v>22</v>
      </c>
      <c r="H171" s="20">
        <f>PAREJAS!K63</f>
        <v>19.833333333333332</v>
      </c>
      <c r="I171">
        <v>10</v>
      </c>
    </row>
    <row r="172" spans="1:9" ht="15">
      <c r="A172">
        <v>3</v>
      </c>
      <c r="B172" t="s">
        <v>45</v>
      </c>
      <c r="E172" t="s">
        <v>147</v>
      </c>
      <c r="H172" s="20">
        <f>PAREJAS!K61</f>
        <v>19.166666666666668</v>
      </c>
      <c r="I172">
        <v>5</v>
      </c>
    </row>
    <row r="174" ht="15">
      <c r="A174" s="17" t="s">
        <v>53</v>
      </c>
    </row>
    <row r="176" spans="1:8" ht="15">
      <c r="A176" t="s">
        <v>59</v>
      </c>
      <c r="B176" t="s">
        <v>61</v>
      </c>
      <c r="H176" t="s">
        <v>150</v>
      </c>
    </row>
    <row r="177" spans="1:9" ht="15">
      <c r="A177">
        <v>1</v>
      </c>
      <c r="B177" s="17" t="s">
        <v>18</v>
      </c>
      <c r="C177" s="17"/>
      <c r="D177" s="17"/>
      <c r="E177" s="17"/>
      <c r="F177" s="17"/>
      <c r="G177" s="17"/>
      <c r="H177" s="21">
        <f>CONJUNTOS!K12</f>
        <v>19.666666666666668</v>
      </c>
      <c r="I177">
        <v>15</v>
      </c>
    </row>
    <row r="178" spans="1:9" ht="15">
      <c r="A178">
        <v>2</v>
      </c>
      <c r="B178" s="17" t="s">
        <v>19</v>
      </c>
      <c r="C178" s="17"/>
      <c r="D178" s="17"/>
      <c r="E178" s="17"/>
      <c r="F178" s="17"/>
      <c r="G178" s="17"/>
      <c r="H178" s="21">
        <f>CONJUNTOS!K14</f>
        <v>14.833333333333332</v>
      </c>
      <c r="I178">
        <v>10</v>
      </c>
    </row>
    <row r="179" spans="1:9" ht="15">
      <c r="A179">
        <v>3</v>
      </c>
      <c r="B179" s="17" t="s">
        <v>15</v>
      </c>
      <c r="C179" s="17"/>
      <c r="D179" s="17"/>
      <c r="E179" s="17"/>
      <c r="F179" s="17"/>
      <c r="G179" s="17"/>
      <c r="H179" s="21">
        <f>CONJUNTOS!K10</f>
        <v>13.666666666666666</v>
      </c>
      <c r="I179">
        <v>5</v>
      </c>
    </row>
    <row r="180" ht="15">
      <c r="H180" s="20"/>
    </row>
    <row r="181" ht="15">
      <c r="A181" s="17" t="s">
        <v>155</v>
      </c>
    </row>
    <row r="183" spans="1:8" ht="15">
      <c r="A183" t="s">
        <v>59</v>
      </c>
      <c r="B183" t="s">
        <v>61</v>
      </c>
      <c r="H183" t="s">
        <v>150</v>
      </c>
    </row>
    <row r="184" spans="1:9" ht="15">
      <c r="A184">
        <v>1</v>
      </c>
      <c r="B184" t="s">
        <v>22</v>
      </c>
      <c r="H184" s="20">
        <f>CONJUNTOS!K20</f>
        <v>22.666666666666668</v>
      </c>
      <c r="I184">
        <v>5</v>
      </c>
    </row>
    <row r="186" ht="15">
      <c r="A186" s="17" t="s">
        <v>54</v>
      </c>
    </row>
    <row r="188" spans="1:8" ht="15">
      <c r="A188" t="s">
        <v>59</v>
      </c>
      <c r="B188" t="s">
        <v>61</v>
      </c>
      <c r="H188" t="s">
        <v>150</v>
      </c>
    </row>
    <row r="189" spans="1:9" ht="15">
      <c r="A189">
        <v>1</v>
      </c>
      <c r="B189" t="s">
        <v>18</v>
      </c>
      <c r="H189" s="20">
        <f>CONJUNTOS!K42</f>
        <v>17.666666666666668</v>
      </c>
      <c r="I189">
        <v>10</v>
      </c>
    </row>
    <row r="190" spans="1:9" ht="15">
      <c r="A190">
        <v>2</v>
      </c>
      <c r="B190" t="s">
        <v>19</v>
      </c>
      <c r="H190" s="20">
        <f>CONJUNTOS!K44</f>
        <v>14.333333333333334</v>
      </c>
      <c r="I190">
        <v>5</v>
      </c>
    </row>
    <row r="192" ht="15">
      <c r="A192" s="17" t="s">
        <v>55</v>
      </c>
    </row>
    <row r="194" spans="1:8" ht="15">
      <c r="A194" t="s">
        <v>59</v>
      </c>
      <c r="B194" t="s">
        <v>61</v>
      </c>
      <c r="H194" t="s">
        <v>150</v>
      </c>
    </row>
    <row r="195" spans="1:9" ht="15">
      <c r="A195">
        <v>1</v>
      </c>
      <c r="B195" t="s">
        <v>15</v>
      </c>
      <c r="H195" s="20">
        <f>CONJUNTOS!K50</f>
        <v>12</v>
      </c>
      <c r="I195">
        <v>5</v>
      </c>
    </row>
    <row r="197" ht="15">
      <c r="A197" s="17" t="s">
        <v>56</v>
      </c>
    </row>
    <row r="199" spans="1:8" ht="15">
      <c r="A199" t="s">
        <v>59</v>
      </c>
      <c r="B199" t="s">
        <v>61</v>
      </c>
      <c r="H199" t="s">
        <v>150</v>
      </c>
    </row>
    <row r="200" spans="1:9" ht="15">
      <c r="A200">
        <v>1</v>
      </c>
      <c r="B200" t="s">
        <v>19</v>
      </c>
      <c r="H200" s="20">
        <f>CONJUNTOS!K56</f>
        <v>34</v>
      </c>
      <c r="I200">
        <v>5</v>
      </c>
    </row>
    <row r="202" ht="15">
      <c r="A202" s="17" t="s">
        <v>52</v>
      </c>
    </row>
    <row r="204" spans="1:8" ht="15">
      <c r="A204" t="s">
        <v>59</v>
      </c>
      <c r="B204" t="s">
        <v>61</v>
      </c>
      <c r="H204" t="s">
        <v>150</v>
      </c>
    </row>
    <row r="205" spans="1:9" ht="15">
      <c r="A205">
        <v>1</v>
      </c>
      <c r="B205" s="17" t="s">
        <v>149</v>
      </c>
      <c r="C205" s="17"/>
      <c r="D205" s="17"/>
      <c r="E205" s="17"/>
      <c r="F205" s="17"/>
      <c r="G205" s="17"/>
      <c r="H205" s="21">
        <f>CONJUNTOS!K32</f>
        <v>36.333333333333336</v>
      </c>
      <c r="I205">
        <v>30</v>
      </c>
    </row>
    <row r="206" spans="1:9" ht="15">
      <c r="A206">
        <v>2</v>
      </c>
      <c r="B206" s="17" t="s">
        <v>18</v>
      </c>
      <c r="C206" s="17"/>
      <c r="D206" s="17"/>
      <c r="E206" s="17"/>
      <c r="F206" s="17"/>
      <c r="G206" s="17"/>
      <c r="H206" s="21">
        <f>CONJUNTOS!K34</f>
        <v>31.166666666666664</v>
      </c>
      <c r="I206">
        <v>25</v>
      </c>
    </row>
    <row r="207" spans="1:9" ht="15">
      <c r="A207">
        <v>3</v>
      </c>
      <c r="B207" s="17" t="s">
        <v>148</v>
      </c>
      <c r="C207" s="17"/>
      <c r="D207" s="17"/>
      <c r="E207" s="17"/>
      <c r="F207" s="17"/>
      <c r="G207" s="17"/>
      <c r="H207" s="21">
        <f>CONJUNTOS!K28</f>
        <v>27.5</v>
      </c>
      <c r="I207">
        <v>20</v>
      </c>
    </row>
    <row r="208" spans="1:9" ht="15">
      <c r="A208">
        <v>4</v>
      </c>
      <c r="B208" t="s">
        <v>14</v>
      </c>
      <c r="H208" s="20">
        <f>CONJUNTOS!K36</f>
        <v>26.666666666666668</v>
      </c>
      <c r="I208">
        <v>15</v>
      </c>
    </row>
    <row r="209" spans="1:9" ht="15">
      <c r="A209">
        <v>5</v>
      </c>
      <c r="B209" t="s">
        <v>20</v>
      </c>
      <c r="H209" s="20">
        <f>CONJUNTOS!K30</f>
        <v>19.5</v>
      </c>
      <c r="I209">
        <v>10</v>
      </c>
    </row>
    <row r="210" spans="1:9" ht="15">
      <c r="A210">
        <v>6</v>
      </c>
      <c r="B210" t="s">
        <v>15</v>
      </c>
      <c r="H210" s="20">
        <f>CONJUNTOS!K26</f>
        <v>15.166666666666668</v>
      </c>
      <c r="I210">
        <v>5</v>
      </c>
    </row>
  </sheetData>
  <sheetProtection/>
  <mergeCells count="4">
    <mergeCell ref="A2:K2"/>
    <mergeCell ref="A3:K3"/>
    <mergeCell ref="A5:K5"/>
    <mergeCell ref="J68:K68"/>
  </mergeCells>
  <printOptions/>
  <pageMargins left="0.7" right="0.7" top="0.75" bottom="0.75" header="0.3" footer="0.3"/>
  <pageSetup orientation="portrait" paperSize="9" scale="64" r:id="rId2"/>
  <rowBreaks count="3" manualBreakCount="3">
    <brk id="53" max="255" man="1"/>
    <brk id="104" max="255" man="1"/>
    <brk id="152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9"/>
  <sheetViews>
    <sheetView tabSelected="1" zoomScalePageLayoutView="0" workbookViewId="0" topLeftCell="A5">
      <selection activeCell="D29" sqref="D29"/>
    </sheetView>
  </sheetViews>
  <sheetFormatPr defaultColWidth="11.421875" defaultRowHeight="15"/>
  <sheetData>
    <row r="1" spans="1:6" ht="15">
      <c r="A1" t="s">
        <v>156</v>
      </c>
      <c r="B1" t="s">
        <v>157</v>
      </c>
      <c r="C1" t="s">
        <v>15</v>
      </c>
      <c r="D1" t="s">
        <v>158</v>
      </c>
      <c r="E1" t="s">
        <v>159</v>
      </c>
      <c r="F1" t="s">
        <v>147</v>
      </c>
    </row>
    <row r="2" spans="1:6" ht="15">
      <c r="A2">
        <v>9</v>
      </c>
      <c r="B2">
        <v>2</v>
      </c>
      <c r="C2">
        <v>1</v>
      </c>
      <c r="D2">
        <v>11</v>
      </c>
      <c r="E2">
        <v>4</v>
      </c>
      <c r="F2">
        <v>3</v>
      </c>
    </row>
    <row r="3" spans="1:6" ht="15">
      <c r="A3">
        <v>23</v>
      </c>
      <c r="B3">
        <v>1</v>
      </c>
      <c r="C3">
        <v>1</v>
      </c>
      <c r="D3">
        <v>27</v>
      </c>
      <c r="E3">
        <v>30</v>
      </c>
      <c r="F3">
        <v>2</v>
      </c>
    </row>
    <row r="4" spans="1:6" ht="15">
      <c r="A4">
        <v>9</v>
      </c>
      <c r="B4">
        <v>1</v>
      </c>
      <c r="C4">
        <v>3</v>
      </c>
      <c r="D4">
        <v>10</v>
      </c>
      <c r="E4">
        <v>15</v>
      </c>
      <c r="F4">
        <v>6</v>
      </c>
    </row>
    <row r="5" spans="1:6" ht="15">
      <c r="A5">
        <v>4</v>
      </c>
      <c r="B5">
        <v>16</v>
      </c>
      <c r="C5">
        <v>4</v>
      </c>
      <c r="F5">
        <v>5</v>
      </c>
    </row>
    <row r="6" spans="1:6" ht="15">
      <c r="A6">
        <v>15</v>
      </c>
      <c r="B6">
        <v>5</v>
      </c>
      <c r="C6">
        <v>5</v>
      </c>
      <c r="F6">
        <v>6</v>
      </c>
    </row>
    <row r="7" spans="1:6" ht="15">
      <c r="A7">
        <v>10</v>
      </c>
      <c r="B7">
        <v>10</v>
      </c>
      <c r="C7">
        <v>6</v>
      </c>
      <c r="F7">
        <v>2</v>
      </c>
    </row>
    <row r="8" spans="1:6" ht="15">
      <c r="A8">
        <v>15</v>
      </c>
      <c r="B8">
        <v>5</v>
      </c>
      <c r="C8">
        <v>1</v>
      </c>
      <c r="F8">
        <v>14</v>
      </c>
    </row>
    <row r="9" spans="1:6" ht="15">
      <c r="A9">
        <v>10</v>
      </c>
      <c r="C9">
        <v>2</v>
      </c>
      <c r="F9">
        <v>4</v>
      </c>
    </row>
    <row r="10" spans="1:6" ht="15">
      <c r="A10">
        <v>25</v>
      </c>
      <c r="C10">
        <v>3</v>
      </c>
      <c r="F10">
        <v>20</v>
      </c>
    </row>
    <row r="11" spans="3:6" ht="15">
      <c r="C11">
        <v>1</v>
      </c>
      <c r="F11">
        <v>10</v>
      </c>
    </row>
    <row r="12" spans="3:6" ht="15">
      <c r="C12">
        <v>2</v>
      </c>
      <c r="F12">
        <v>5</v>
      </c>
    </row>
    <row r="13" spans="3:6" ht="15">
      <c r="C13">
        <v>3</v>
      </c>
      <c r="F13">
        <v>5</v>
      </c>
    </row>
    <row r="14" spans="3:6" ht="15">
      <c r="C14">
        <v>3</v>
      </c>
      <c r="F14">
        <v>50</v>
      </c>
    </row>
    <row r="15" ht="15">
      <c r="C15">
        <v>1</v>
      </c>
    </row>
    <row r="16" ht="15">
      <c r="C16">
        <v>30</v>
      </c>
    </row>
    <row r="17" ht="15">
      <c r="C17">
        <v>15</v>
      </c>
    </row>
    <row r="18" ht="15">
      <c r="C18">
        <v>5</v>
      </c>
    </row>
    <row r="19" ht="15">
      <c r="C19">
        <v>5</v>
      </c>
    </row>
    <row r="20" ht="15">
      <c r="C20">
        <v>5</v>
      </c>
    </row>
    <row r="21" spans="1:6" ht="15">
      <c r="A21">
        <f>SUM(A2:A20)</f>
        <v>120</v>
      </c>
      <c r="B21">
        <f>SUM(B2:B20)</f>
        <v>40</v>
      </c>
      <c r="C21">
        <f>SUM(C2:C20)</f>
        <v>96</v>
      </c>
      <c r="D21">
        <f>SUM(D2:D20)</f>
        <v>48</v>
      </c>
      <c r="E21">
        <f>SUM(E2:E20)</f>
        <v>49</v>
      </c>
      <c r="F21">
        <f>SUM(F2:F20)</f>
        <v>132</v>
      </c>
    </row>
    <row r="23" ht="15">
      <c r="A23" t="s">
        <v>160</v>
      </c>
    </row>
    <row r="24" spans="1:4" ht="15">
      <c r="A24">
        <v>1</v>
      </c>
      <c r="B24" t="s">
        <v>19</v>
      </c>
      <c r="D24">
        <v>132</v>
      </c>
    </row>
    <row r="25" spans="1:4" ht="15">
      <c r="A25">
        <v>2</v>
      </c>
      <c r="B25" t="s">
        <v>18</v>
      </c>
      <c r="D25">
        <v>120</v>
      </c>
    </row>
    <row r="26" spans="1:4" ht="15">
      <c r="A26">
        <v>3</v>
      </c>
      <c r="B26" t="s">
        <v>15</v>
      </c>
      <c r="D26">
        <v>96</v>
      </c>
    </row>
    <row r="27" spans="1:4" ht="15">
      <c r="A27">
        <v>4</v>
      </c>
      <c r="B27" t="s">
        <v>14</v>
      </c>
      <c r="D27">
        <v>49</v>
      </c>
    </row>
    <row r="28" spans="1:4" ht="15">
      <c r="A28">
        <v>5</v>
      </c>
      <c r="B28" t="s">
        <v>20</v>
      </c>
      <c r="D28">
        <v>48</v>
      </c>
    </row>
    <row r="29" spans="1:4" ht="15">
      <c r="A29">
        <v>6</v>
      </c>
      <c r="B29" t="s">
        <v>161</v>
      </c>
      <c r="D29">
        <v>40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acer</cp:lastModifiedBy>
  <dcterms:created xsi:type="dcterms:W3CDTF">2011-07-16T18:58:12Z</dcterms:created>
  <dcterms:modified xsi:type="dcterms:W3CDTF">2011-07-17T19:30:43Z</dcterms:modified>
  <cp:category/>
  <cp:version/>
  <cp:contentType/>
  <cp:contentStatus/>
</cp:coreProperties>
</file>